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доходи 30 06 2019 " sheetId="1" r:id="rId1"/>
    <sheet name="ВИДАТКИ 27 06 2019" sheetId="2" r:id="rId2"/>
    <sheet name="щопонеділка" sheetId="3" r:id="rId3"/>
  </sheets>
  <definedNames>
    <definedName name="_xlnm.Print_Titles" localSheetId="0">'доходи 30 06 2019 '!$A:$A</definedName>
  </definedNames>
  <calcPr fullCalcOnLoad="1"/>
</workbook>
</file>

<file path=xl/sharedStrings.xml><?xml version="1.0" encoding="utf-8"?>
<sst xmlns="http://schemas.openxmlformats.org/spreadsheetml/2006/main" count="538" uniqueCount="126">
  <si>
    <t>Освіта</t>
  </si>
  <si>
    <t xml:space="preserve"> </t>
  </si>
  <si>
    <t>Зведений бюджет Дергачівського р-ну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</si>
  <si>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</si>
  <si>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</si>
  <si>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</si>
  <si>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</si>
  <si>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</si>
  <si>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</si>
  <si>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</si>
  <si>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Зареєстровані фінансові зобов'язання</t>
  </si>
  <si>
    <t>Залишки асигнувань на вказаний період</t>
  </si>
  <si>
    <t>% виконання на вказаний період</t>
  </si>
  <si>
    <t>20310200000</t>
  </si>
  <si>
    <t>Дергачівський р-н</t>
  </si>
  <si>
    <t>20310301000</t>
  </si>
  <si>
    <t>місто Дергачі</t>
  </si>
  <si>
    <t>20310401000</t>
  </si>
  <si>
    <t>селище Вільшани</t>
  </si>
  <si>
    <t>20310402000</t>
  </si>
  <si>
    <t>селище Козача Лопань</t>
  </si>
  <si>
    <t>20310404000</t>
  </si>
  <si>
    <t>селище Пересічне</t>
  </si>
  <si>
    <t>20310405000</t>
  </si>
  <si>
    <t>селище Прудянка</t>
  </si>
  <si>
    <t>20310406000</t>
  </si>
  <si>
    <t>селище Слатине</t>
  </si>
  <si>
    <t>20310407000</t>
  </si>
  <si>
    <t>селище Солоницівка</t>
  </si>
  <si>
    <t>20310501000</t>
  </si>
  <si>
    <t>с.Безруки</t>
  </si>
  <si>
    <t>20310502000</t>
  </si>
  <si>
    <t>с.Польова</t>
  </si>
  <si>
    <t>20310503000</t>
  </si>
  <si>
    <t>с.Протопопівка</t>
  </si>
  <si>
    <t>20310504000</t>
  </si>
  <si>
    <t>с.Проходи</t>
  </si>
  <si>
    <t>20310505000</t>
  </si>
  <si>
    <t>с.Руська Лозова</t>
  </si>
  <si>
    <t>20310506000</t>
  </si>
  <si>
    <t>с.Токарівка</t>
  </si>
  <si>
    <t xml:space="preserve">Усього </t>
  </si>
  <si>
    <t>Залишки асигнувань до кінця року</t>
  </si>
  <si>
    <t>Загальний фонд</t>
  </si>
  <si>
    <t>Державне управління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</si>
  <si>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</si>
  <si>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</si>
  <si>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</si>
  <si>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</si>
  <si>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</si>
  <si>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</si>
  <si>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Аналіз виконання плану по доходах</t>
  </si>
  <si>
    <t>Назва бюджету</t>
  </si>
  <si>
    <t>Всього (без урах. трансф.)</t>
  </si>
  <si>
    <t>Всього</t>
  </si>
  <si>
    <t xml:space="preserve"> Уточ.пл.</t>
  </si>
  <si>
    <t>Факт</t>
  </si>
  <si>
    <t>Бюджет Дергачівського р-ну</t>
  </si>
  <si>
    <t>Всього:</t>
  </si>
  <si>
    <t>Залишки коштів на реєстраційних рахунках</t>
  </si>
  <si>
    <t>Бюджет міста Дергачі</t>
  </si>
  <si>
    <t>Бюджет селища Вільшани</t>
  </si>
  <si>
    <t>Бюджет селища Козача Лопань</t>
  </si>
  <si>
    <t>Бюджет селища Пересічне</t>
  </si>
  <si>
    <t>Бюджет селища Прудянка</t>
  </si>
  <si>
    <t>Бюджет селища Слатине</t>
  </si>
  <si>
    <t>Бюджет селища Солоницівка</t>
  </si>
  <si>
    <t>Бюджет с.Безруки</t>
  </si>
  <si>
    <t>Бюджет с.Польова</t>
  </si>
  <si>
    <t>Бюджет с.Протопопівка</t>
  </si>
  <si>
    <t>Бюджет с.Проходи</t>
  </si>
  <si>
    <t>Бюджет с.Руська Лозова</t>
  </si>
  <si>
    <t>Бюджет с.Токарівка</t>
  </si>
  <si>
    <t>0100</t>
  </si>
  <si>
    <t>1000</t>
  </si>
  <si>
    <t>2000</t>
  </si>
  <si>
    <t>3000</t>
  </si>
  <si>
    <t>4000</t>
  </si>
  <si>
    <t>5000</t>
  </si>
  <si>
    <t>6000</t>
  </si>
  <si>
    <t>8000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</si>
  <si>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</si>
  <si>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</si>
  <si>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</si>
  <si>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</si>
  <si>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</si>
  <si>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</si>
  <si>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Охорона здоров'я</t>
  </si>
  <si>
    <t>Житлово-комунальне госоподарство 
 (в т.ч. благоустрій)</t>
  </si>
  <si>
    <t>Культура</t>
  </si>
  <si>
    <t>%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</si>
  <si>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</si>
  <si>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</si>
  <si>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</si>
  <si>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</si>
  <si>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</si>
  <si>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</si>
  <si>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</si>
  <si>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</si>
  <si>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</si>
  <si>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</si>
  <si>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</si>
  <si>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</si>
  <si>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</si>
  <si>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</si>
  <si>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</si>
  <si>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</si>
  <si>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</si>
  <si>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</si>
  <si>
    <t>Культура i мистецтво</t>
  </si>
  <si>
    <t>Фiзична культура i спорт</t>
  </si>
  <si>
    <t>Інша діяльність</t>
  </si>
  <si>
    <t>9000</t>
  </si>
  <si>
    <t>Міжбюджетні трансферти</t>
  </si>
  <si>
    <t>7000</t>
  </si>
  <si>
    <t>Економічна діяльність</t>
  </si>
  <si>
    <t>Всього профінансовано за вказаний період</t>
  </si>
  <si>
    <t>Залишки на особових рахунках які ще не розподілені</t>
  </si>
  <si>
    <t>тільки ради</t>
  </si>
  <si>
    <t>затерджено з урахуванням змін на 
січень-червень</t>
  </si>
  <si>
    <t>надійшло за січень-червень</t>
  </si>
  <si>
    <t>касові видатки  за січень-червень</t>
  </si>
  <si>
    <t>Інформація про надходження та використання коштів місцевих бюджетів Дергачівського району (станом на 01.07.2019 р.)</t>
  </si>
  <si>
    <t>Станом на 01.07.2019</t>
  </si>
  <si>
    <t>На 27.06.2019</t>
  </si>
  <si>
    <t>Аналіз фінансування установ на 27.06.2019</t>
  </si>
</sst>
</file>

<file path=xl/styles.xml><?xml version="1.0" encoding="utf-8"?>
<styleSheet xmlns="http://schemas.openxmlformats.org/spreadsheetml/2006/main">
  <numFmts count="3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Times New Roman"/>
      <family val="1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3"/>
      <name val="Calibri"/>
      <family val="2"/>
    </font>
    <font>
      <sz val="1"/>
      <color indexed="56"/>
      <name val="Calibri"/>
      <family val="0"/>
    </font>
    <font>
      <b/>
      <sz val="10"/>
      <color indexed="14"/>
      <name val="Arial Cyr"/>
      <family val="0"/>
    </font>
    <font>
      <sz val="10"/>
      <color indexed="10"/>
      <name val="Calibri"/>
      <family val="2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63"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8" fillId="0" borderId="0" applyNumberForma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7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164">
    <xf numFmtId="0" fontId="6" fillId="0" borderId="0" xfId="0" applyFont="1" applyAlignment="1">
      <alignment/>
    </xf>
    <xf numFmtId="14" fontId="11" fillId="0" borderId="0" xfId="0" applyNumberFormat="1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13" fillId="4" borderId="10" xfId="0" applyFont="1" applyFill="1" applyBorder="1" applyAlignment="1">
      <alignment vertical="center"/>
    </xf>
    <xf numFmtId="172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1" fontId="17" fillId="0" borderId="13" xfId="0" applyNumberFormat="1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2" fontId="15" fillId="0" borderId="11" xfId="0" applyNumberFormat="1" applyFont="1" applyFill="1" applyBorder="1" applyAlignment="1">
      <alignment horizontal="center" vertical="center"/>
    </xf>
    <xf numFmtId="172" fontId="15" fillId="0" borderId="11" xfId="0" applyNumberFormat="1" applyFont="1" applyFill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172" fontId="15" fillId="0" borderId="14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72" fontId="15" fillId="0" borderId="15" xfId="0" applyNumberFormat="1" applyFont="1" applyFill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 wrapText="1"/>
    </xf>
    <xf numFmtId="172" fontId="15" fillId="0" borderId="16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172" fontId="13" fillId="0" borderId="13" xfId="0" applyNumberFormat="1" applyFont="1" applyFill="1" applyBorder="1" applyAlignment="1">
      <alignment horizontal="center" vertical="center"/>
    </xf>
    <xf numFmtId="172" fontId="13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172" fontId="15" fillId="0" borderId="19" xfId="0" applyNumberFormat="1" applyFont="1" applyFill="1" applyBorder="1" applyAlignment="1">
      <alignment horizontal="center" vertical="center"/>
    </xf>
    <xf numFmtId="172" fontId="15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 wrapText="1"/>
    </xf>
    <xf numFmtId="172" fontId="15" fillId="0" borderId="20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72" fontId="13" fillId="0" borderId="22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72" fontId="15" fillId="0" borderId="13" xfId="0" applyNumberFormat="1" applyFont="1" applyFill="1" applyBorder="1" applyAlignment="1">
      <alignment horizontal="center" vertical="center"/>
    </xf>
    <xf numFmtId="172" fontId="15" fillId="0" borderId="18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2" fontId="17" fillId="0" borderId="13" xfId="0" applyNumberFormat="1" applyFont="1" applyFill="1" applyBorder="1" applyAlignment="1">
      <alignment horizontal="center" vertical="center"/>
    </xf>
    <xf numFmtId="172" fontId="17" fillId="0" borderId="13" xfId="0" applyNumberFormat="1" applyFont="1" applyFill="1" applyBorder="1" applyAlignment="1">
      <alignment horizontal="center" vertical="center"/>
    </xf>
    <xf numFmtId="172" fontId="17" fillId="0" borderId="18" xfId="0" applyNumberFormat="1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173" fontId="19" fillId="0" borderId="0" xfId="0" applyNumberFormat="1" applyFont="1" applyFill="1" applyBorder="1" applyAlignment="1">
      <alignment vertical="center" wrapText="1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1" fontId="15" fillId="0" borderId="15" xfId="0" applyNumberFormat="1" applyFont="1" applyFill="1" applyBorder="1" applyAlignment="1">
      <alignment horizontal="center" vertical="center"/>
    </xf>
    <xf numFmtId="1" fontId="15" fillId="0" borderId="13" xfId="0" applyNumberFormat="1" applyFont="1" applyFill="1" applyBorder="1" applyAlignment="1">
      <alignment horizontal="center" vertical="center"/>
    </xf>
    <xf numFmtId="0" fontId="6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352">
      <alignment/>
      <protection/>
    </xf>
    <xf numFmtId="0" fontId="2" fillId="0" borderId="0" xfId="352" applyFont="1">
      <alignment/>
      <protection/>
    </xf>
    <xf numFmtId="0" fontId="21" fillId="0" borderId="0" xfId="352" applyFont="1">
      <alignment/>
      <protection/>
    </xf>
    <xf numFmtId="172" fontId="3" fillId="0" borderId="0" xfId="352" applyNumberFormat="1" applyFont="1">
      <alignment/>
      <protection/>
    </xf>
    <xf numFmtId="1" fontId="17" fillId="0" borderId="13" xfId="0" applyNumberFormat="1" applyFont="1" applyFill="1" applyBorder="1" applyAlignment="1">
      <alignment horizontal="center" vertical="center"/>
    </xf>
    <xf numFmtId="0" fontId="6" fillId="24" borderId="0" xfId="0" applyFill="1" applyAlignment="1">
      <alignment/>
    </xf>
    <xf numFmtId="174" fontId="2" fillId="0" borderId="11" xfId="346" applyNumberFormat="1" applyFont="1" applyBorder="1" applyAlignment="1">
      <alignment vertical="center" wrapText="1"/>
      <protection/>
    </xf>
    <xf numFmtId="0" fontId="3" fillId="25" borderId="11" xfId="349" applyFont="1" applyFill="1" applyBorder="1" applyAlignment="1" quotePrefix="1">
      <alignment vertical="center" wrapText="1"/>
      <protection/>
    </xf>
    <xf numFmtId="0" fontId="3" fillId="25" borderId="11" xfId="349" applyFont="1" applyFill="1" applyBorder="1" applyAlignment="1">
      <alignment vertical="center" wrapText="1"/>
      <protection/>
    </xf>
    <xf numFmtId="173" fontId="3" fillId="25" borderId="11" xfId="349" applyNumberFormat="1" applyFont="1" applyFill="1" applyBorder="1" applyAlignment="1">
      <alignment vertical="center" wrapText="1"/>
      <protection/>
    </xf>
    <xf numFmtId="0" fontId="3" fillId="25" borderId="11" xfId="347" applyFont="1" applyFill="1" applyBorder="1" applyAlignment="1" quotePrefix="1">
      <alignment vertical="center" wrapText="1"/>
      <protection/>
    </xf>
    <xf numFmtId="0" fontId="3" fillId="25" borderId="11" xfId="347" applyFont="1" applyFill="1" applyBorder="1" applyAlignment="1">
      <alignment vertical="center" wrapText="1"/>
      <protection/>
    </xf>
    <xf numFmtId="173" fontId="3" fillId="25" borderId="11" xfId="347" applyNumberFormat="1" applyFont="1" applyFill="1" applyBorder="1" applyAlignment="1">
      <alignment vertical="center" wrapText="1"/>
      <protection/>
    </xf>
    <xf numFmtId="173" fontId="3" fillId="22" borderId="11" xfId="347" applyNumberFormat="1" applyFont="1" applyFill="1" applyBorder="1" applyAlignment="1">
      <alignment vertical="center" wrapText="1"/>
      <protection/>
    </xf>
    <xf numFmtId="173" fontId="3" fillId="22" borderId="11" xfId="349" applyNumberFormat="1" applyFont="1" applyFill="1" applyBorder="1" applyAlignment="1">
      <alignment vertical="center" wrapText="1"/>
      <protection/>
    </xf>
    <xf numFmtId="174" fontId="2" fillId="0" borderId="11" xfId="350" applyNumberFormat="1" applyFont="1" applyFill="1" applyBorder="1" applyAlignment="1">
      <alignment horizontal="center" vertical="center" wrapText="1"/>
      <protection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2" fontId="11" fillId="22" borderId="0" xfId="0" applyNumberFormat="1" applyFont="1" applyFill="1" applyAlignment="1">
      <alignment/>
    </xf>
    <xf numFmtId="0" fontId="11" fillId="22" borderId="0" xfId="0" applyFont="1" applyFill="1" applyAlignment="1">
      <alignment/>
    </xf>
    <xf numFmtId="0" fontId="2" fillId="0" borderId="0" xfId="351">
      <alignment/>
      <protection/>
    </xf>
    <xf numFmtId="0" fontId="3" fillId="0" borderId="0" xfId="351" applyFont="1" applyAlignment="1">
      <alignment horizontal="center"/>
      <protection/>
    </xf>
    <xf numFmtId="0" fontId="2" fillId="0" borderId="11" xfId="351" applyBorder="1">
      <alignment/>
      <protection/>
    </xf>
    <xf numFmtId="0" fontId="3" fillId="0" borderId="11" xfId="351" applyFont="1" applyBorder="1" applyAlignment="1">
      <alignment horizontal="center"/>
      <protection/>
    </xf>
    <xf numFmtId="0" fontId="2" fillId="0" borderId="11" xfId="351" applyBorder="1" applyAlignment="1">
      <alignment horizontal="center"/>
      <protection/>
    </xf>
    <xf numFmtId="172" fontId="2" fillId="0" borderId="11" xfId="351" applyNumberFormat="1" applyBorder="1">
      <alignment/>
      <protection/>
    </xf>
    <xf numFmtId="0" fontId="3" fillId="25" borderId="11" xfId="351" applyFont="1" applyFill="1" applyBorder="1">
      <alignment/>
      <protection/>
    </xf>
    <xf numFmtId="14" fontId="22" fillId="0" borderId="0" xfId="0" applyNumberFormat="1" applyFont="1" applyFill="1" applyAlignment="1">
      <alignment horizontal="left" vertical="center"/>
    </xf>
    <xf numFmtId="14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" fontId="26" fillId="0" borderId="13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1" fontId="27" fillId="0" borderId="13" xfId="0" applyNumberFormat="1" applyFont="1" applyFill="1" applyBorder="1" applyAlignment="1">
      <alignment horizontal="center" vertical="center"/>
    </xf>
    <xf numFmtId="0" fontId="3" fillId="0" borderId="11" xfId="351" applyFont="1" applyBorder="1" applyAlignment="1">
      <alignment horizontal="center"/>
      <protection/>
    </xf>
    <xf numFmtId="0" fontId="2" fillId="0" borderId="11" xfId="351" applyBorder="1" applyAlignment="1">
      <alignment horizontal="center"/>
      <protection/>
    </xf>
    <xf numFmtId="0" fontId="5" fillId="0" borderId="0" xfId="351" applyFont="1" applyAlignment="1">
      <alignment horizontal="center"/>
      <protection/>
    </xf>
    <xf numFmtId="0" fontId="3" fillId="0" borderId="0" xfId="351" applyFont="1" applyAlignment="1">
      <alignment horizontal="center"/>
      <protection/>
    </xf>
    <xf numFmtId="0" fontId="4" fillId="0" borderId="0" xfId="351" applyFont="1" applyAlignment="1">
      <alignment horizontal="center"/>
      <protection/>
    </xf>
    <xf numFmtId="0" fontId="13" fillId="4" borderId="17" xfId="0" applyFont="1" applyFill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4" borderId="32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43" xfId="0" applyFont="1" applyFill="1" applyBorder="1" applyAlignment="1">
      <alignment horizontal="center" vertical="center"/>
    </xf>
    <xf numFmtId="0" fontId="2" fillId="0" borderId="0" xfId="348">
      <alignment/>
      <protection/>
    </xf>
    <xf numFmtId="0" fontId="4" fillId="0" borderId="0" xfId="348" applyFont="1" applyAlignment="1">
      <alignment horizontal="center"/>
      <protection/>
    </xf>
    <xf numFmtId="0" fontId="3" fillId="0" borderId="0" xfId="348" applyFont="1" applyAlignment="1">
      <alignment horizontal="center"/>
      <protection/>
    </xf>
    <xf numFmtId="0" fontId="2" fillId="0" borderId="0" xfId="348" applyAlignment="1">
      <alignment horizontal="right"/>
      <protection/>
    </xf>
    <xf numFmtId="0" fontId="3" fillId="0" borderId="11" xfId="348" applyFont="1" applyBorder="1" applyAlignment="1">
      <alignment horizontal="center" vertical="center" wrapText="1"/>
      <protection/>
    </xf>
    <xf numFmtId="0" fontId="3" fillId="25" borderId="11" xfId="348" applyFont="1" applyFill="1" applyBorder="1" applyAlignment="1" quotePrefix="1">
      <alignment vertical="center" wrapText="1"/>
      <protection/>
    </xf>
    <xf numFmtId="0" fontId="3" fillId="25" borderId="11" xfId="348" applyFont="1" applyFill="1" applyBorder="1" applyAlignment="1">
      <alignment vertical="center" wrapText="1"/>
      <protection/>
    </xf>
    <xf numFmtId="173" fontId="3" fillId="25" borderId="11" xfId="348" applyNumberFormat="1" applyFont="1" applyFill="1" applyBorder="1" applyAlignment="1">
      <alignment vertical="center" wrapText="1"/>
      <protection/>
    </xf>
    <xf numFmtId="0" fontId="2" fillId="0" borderId="11" xfId="348" applyBorder="1" applyAlignment="1" quotePrefix="1">
      <alignment vertical="center" wrapText="1"/>
      <protection/>
    </xf>
    <xf numFmtId="0" fontId="2" fillId="0" borderId="11" xfId="348" applyBorder="1" applyAlignment="1">
      <alignment vertical="center" wrapText="1"/>
      <protection/>
    </xf>
    <xf numFmtId="173" fontId="2" fillId="0" borderId="11" xfId="348" applyNumberFormat="1" applyBorder="1" applyAlignment="1">
      <alignment vertical="center" wrapText="1"/>
      <protection/>
    </xf>
    <xf numFmtId="0" fontId="2" fillId="0" borderId="0" xfId="348" applyAlignment="1">
      <alignment vertical="center"/>
      <protection/>
    </xf>
    <xf numFmtId="0" fontId="2" fillId="22" borderId="0" xfId="348" applyFill="1">
      <alignment/>
      <protection/>
    </xf>
    <xf numFmtId="0" fontId="3" fillId="22" borderId="11" xfId="348" applyFont="1" applyFill="1" applyBorder="1" applyAlignment="1">
      <alignment horizontal="center" vertical="center" wrapText="1"/>
      <protection/>
    </xf>
    <xf numFmtId="173" fontId="3" fillId="22" borderId="11" xfId="348" applyNumberFormat="1" applyFont="1" applyFill="1" applyBorder="1" applyAlignment="1">
      <alignment vertical="center" wrapText="1"/>
      <protection/>
    </xf>
    <xf numFmtId="175" fontId="3" fillId="22" borderId="11" xfId="348" applyNumberFormat="1" applyFont="1" applyFill="1" applyBorder="1" applyAlignment="1">
      <alignment vertical="center" wrapText="1"/>
      <protection/>
    </xf>
    <xf numFmtId="173" fontId="2" fillId="22" borderId="11" xfId="348" applyNumberFormat="1" applyFill="1" applyBorder="1" applyAlignment="1">
      <alignment vertical="center" wrapText="1"/>
      <protection/>
    </xf>
    <xf numFmtId="0" fontId="2" fillId="22" borderId="0" xfId="348" applyFill="1" applyAlignment="1">
      <alignment vertical="center"/>
      <protection/>
    </xf>
    <xf numFmtId="175" fontId="3" fillId="22" borderId="11" xfId="347" applyNumberFormat="1" applyFont="1" applyFill="1" applyBorder="1" applyAlignment="1">
      <alignment vertical="center" wrapText="1"/>
      <protection/>
    </xf>
    <xf numFmtId="175" fontId="3" fillId="22" borderId="11" xfId="349" applyNumberFormat="1" applyFont="1" applyFill="1" applyBorder="1" applyAlignment="1">
      <alignment vertical="center" wrapText="1"/>
      <protection/>
    </xf>
    <xf numFmtId="0" fontId="6" fillId="22" borderId="0" xfId="0" applyFill="1" applyAlignment="1">
      <alignment/>
    </xf>
  </cellXfs>
  <cellStyles count="3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СІЧЕНЬ 2019" xfId="145"/>
    <cellStyle name="Обычный 181" xfId="146"/>
    <cellStyle name="Обычный 181 2" xfId="147"/>
    <cellStyle name="Обычный 181 3" xfId="148"/>
    <cellStyle name="Обычный 181_аналіз  СІЧЕНЬ 2019" xfId="149"/>
    <cellStyle name="Обычный 182" xfId="150"/>
    <cellStyle name="Обычный 182 2" xfId="151"/>
    <cellStyle name="Обычный 182 3" xfId="152"/>
    <cellStyle name="Обычный 182_аналіз  СІЧЕНЬ 2019" xfId="153"/>
    <cellStyle name="Обычный 183" xfId="154"/>
    <cellStyle name="Обычный 183 2" xfId="155"/>
    <cellStyle name="Обычный 183 3" xfId="156"/>
    <cellStyle name="Обычный 183_аналіз  СІЧЕНЬ 2019" xfId="157"/>
    <cellStyle name="Обычный 184" xfId="158"/>
    <cellStyle name="Обычный 184 2" xfId="159"/>
    <cellStyle name="Обычный 184 3" xfId="160"/>
    <cellStyle name="Обычный 184_аналіз  СІЧЕНЬ 2019" xfId="161"/>
    <cellStyle name="Обычный 185" xfId="162"/>
    <cellStyle name="Обычный 185 2" xfId="163"/>
    <cellStyle name="Обычный 185 3" xfId="164"/>
    <cellStyle name="Обычный 185_аналіз  СІЧЕНЬ 2019" xfId="165"/>
    <cellStyle name="Обычный 186" xfId="166"/>
    <cellStyle name="Обычный 186 2" xfId="167"/>
    <cellStyle name="Обычный 186 3" xfId="168"/>
    <cellStyle name="Обычный 186_аналіз  СІЧ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СІЧ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СІЧЕНЬ 2019" xfId="313"/>
    <cellStyle name="Обычный 81" xfId="314"/>
    <cellStyle name="Обычный 81 2" xfId="315"/>
    <cellStyle name="Обычный 81 3" xfId="316"/>
    <cellStyle name="Обычный 81_аналіз  СІЧЕНЬ 2019" xfId="317"/>
    <cellStyle name="Обычный 82" xfId="318"/>
    <cellStyle name="Обычный 82 2" xfId="319"/>
    <cellStyle name="Обычный 82 3" xfId="320"/>
    <cellStyle name="Обычный 82_аналіз  СІЧЕНЬ 2019" xfId="321"/>
    <cellStyle name="Обычный 83" xfId="322"/>
    <cellStyle name="Обычный 83 2" xfId="323"/>
    <cellStyle name="Обычный 83 3" xfId="324"/>
    <cellStyle name="Обычный 83_аналіз  СІЧЕНЬ 2019" xfId="325"/>
    <cellStyle name="Обычный 84" xfId="326"/>
    <cellStyle name="Обычный 84 2" xfId="327"/>
    <cellStyle name="Обычный 84 3" xfId="328"/>
    <cellStyle name="Обычный 84_аналіз  СІЧ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 13 05 2019" xfId="347"/>
    <cellStyle name="Обычный_ВИДАТКИ 24 06 2019" xfId="348"/>
    <cellStyle name="Обычный_ВИДАТКИ 26 04 2019" xfId="349"/>
    <cellStyle name="Обычный_ВИДАТКИ20 07  2018" xfId="350"/>
    <cellStyle name="Обычный_доходи 24 06 2019 " xfId="351"/>
    <cellStyle name="Обычный_Книга1" xfId="352"/>
    <cellStyle name="Followed Hyperlink" xfId="353"/>
    <cellStyle name="Плохой" xfId="354"/>
    <cellStyle name="Пояснение" xfId="355"/>
    <cellStyle name="Примечание" xfId="356"/>
    <cellStyle name="Percent" xfId="357"/>
    <cellStyle name="Связанная ячейка" xfId="358"/>
    <cellStyle name="Текст предупреждения" xfId="359"/>
    <cellStyle name="Comma" xfId="360"/>
    <cellStyle name="Comma [0]" xfId="361"/>
    <cellStyle name="Хороший" xfId="3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26"/>
  <sheetViews>
    <sheetView workbookViewId="0" topLeftCell="A1">
      <pane xSplit="1" ySplit="8" topLeftCell="GM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X17" sqref="GX17:GY22"/>
    </sheetView>
  </sheetViews>
  <sheetFormatPr defaultColWidth="9.140625" defaultRowHeight="12.75"/>
  <cols>
    <col min="1" max="1" width="29.140625" style="67" bestFit="1" customWidth="1"/>
    <col min="2" max="186" width="9.140625" style="67" customWidth="1"/>
    <col min="187" max="187" width="11.7109375" style="67" customWidth="1"/>
    <col min="188" max="188" width="11.28125" style="67" customWidth="1"/>
    <col min="189" max="189" width="10.140625" style="67" customWidth="1"/>
    <col min="190" max="190" width="9.57421875" style="67" bestFit="1" customWidth="1"/>
    <col min="191" max="191" width="9.140625" style="67" customWidth="1"/>
    <col min="192" max="192" width="11.57421875" style="67" customWidth="1"/>
    <col min="193" max="193" width="10.8515625" style="67" customWidth="1"/>
    <col min="194" max="195" width="9.140625" style="67" customWidth="1"/>
    <col min="196" max="196" width="13.57421875" style="67" customWidth="1"/>
    <col min="197" max="199" width="11.140625" style="67" customWidth="1"/>
    <col min="200" max="200" width="11.57421875" style="67" customWidth="1"/>
    <col min="201" max="201" width="11.28125" style="67" customWidth="1"/>
    <col min="202" max="202" width="11.8515625" style="67" customWidth="1"/>
    <col min="203" max="203" width="10.57421875" style="67" customWidth="1"/>
    <col min="204" max="205" width="9.140625" style="67" customWidth="1"/>
    <col min="206" max="206" width="10.8515625" style="67" customWidth="1"/>
    <col min="207" max="207" width="11.28125" style="67" customWidth="1"/>
    <col min="208" max="16384" width="9.140625" style="67" customWidth="1"/>
  </cols>
  <sheetData>
    <row r="1" spans="1:207" s="65" customFormat="1" ht="12.75">
      <c r="A1" s="90" t="s">
        <v>123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</row>
    <row r="2" spans="1:207" s="65" customFormat="1" ht="12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</row>
    <row r="3" spans="1:207" s="65" customFormat="1" ht="23.25">
      <c r="A3" s="120" t="s">
        <v>51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</row>
    <row r="4" spans="1:207" s="65" customFormat="1" ht="12.75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</row>
    <row r="5" spans="1:207" s="65" customFormat="1" ht="18">
      <c r="A5" s="122" t="s">
        <v>124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</row>
    <row r="6" spans="1:207" s="65" customFormat="1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</row>
    <row r="7" spans="1:207" s="65" customFormat="1" ht="12.75">
      <c r="A7" s="92" t="s">
        <v>52</v>
      </c>
      <c r="B7" s="118">
        <v>10000000</v>
      </c>
      <c r="C7" s="119"/>
      <c r="D7" s="118">
        <v>11000000</v>
      </c>
      <c r="E7" s="119"/>
      <c r="F7" s="118">
        <v>11010000</v>
      </c>
      <c r="G7" s="119"/>
      <c r="H7" s="118">
        <v>11010100</v>
      </c>
      <c r="I7" s="119"/>
      <c r="J7" s="118">
        <v>11010200</v>
      </c>
      <c r="K7" s="119"/>
      <c r="L7" s="118">
        <v>11010400</v>
      </c>
      <c r="M7" s="119"/>
      <c r="N7" s="118">
        <v>11010500</v>
      </c>
      <c r="O7" s="119"/>
      <c r="P7" s="118">
        <v>11010900</v>
      </c>
      <c r="Q7" s="119"/>
      <c r="R7" s="118">
        <v>11020000</v>
      </c>
      <c r="S7" s="119"/>
      <c r="T7" s="118">
        <v>11020200</v>
      </c>
      <c r="U7" s="119"/>
      <c r="V7" s="118">
        <v>13000000</v>
      </c>
      <c r="W7" s="119"/>
      <c r="X7" s="118">
        <v>13010000</v>
      </c>
      <c r="Y7" s="119"/>
      <c r="Z7" s="118">
        <v>13010200</v>
      </c>
      <c r="AA7" s="119"/>
      <c r="AB7" s="118">
        <v>13030000</v>
      </c>
      <c r="AC7" s="119"/>
      <c r="AD7" s="118">
        <v>13030100</v>
      </c>
      <c r="AE7" s="119"/>
      <c r="AF7" s="118">
        <v>13030200</v>
      </c>
      <c r="AG7" s="119"/>
      <c r="AH7" s="118">
        <v>13030800</v>
      </c>
      <c r="AI7" s="119"/>
      <c r="AJ7" s="118">
        <v>13030900</v>
      </c>
      <c r="AK7" s="119"/>
      <c r="AL7" s="118">
        <v>14000000</v>
      </c>
      <c r="AM7" s="119"/>
      <c r="AN7" s="118">
        <v>14020000</v>
      </c>
      <c r="AO7" s="119"/>
      <c r="AP7" s="118">
        <v>14021900</v>
      </c>
      <c r="AQ7" s="119"/>
      <c r="AR7" s="118">
        <v>14030000</v>
      </c>
      <c r="AS7" s="119"/>
      <c r="AT7" s="118">
        <v>14031900</v>
      </c>
      <c r="AU7" s="119"/>
      <c r="AV7" s="118">
        <v>14040000</v>
      </c>
      <c r="AW7" s="119"/>
      <c r="AX7" s="118">
        <v>18000000</v>
      </c>
      <c r="AY7" s="119"/>
      <c r="AZ7" s="118">
        <v>18010000</v>
      </c>
      <c r="BA7" s="119"/>
      <c r="BB7" s="118">
        <v>18010100</v>
      </c>
      <c r="BC7" s="119"/>
      <c r="BD7" s="118">
        <v>18010200</v>
      </c>
      <c r="BE7" s="119"/>
      <c r="BF7" s="118">
        <v>18010300</v>
      </c>
      <c r="BG7" s="119"/>
      <c r="BH7" s="118">
        <v>18010400</v>
      </c>
      <c r="BI7" s="119"/>
      <c r="BJ7" s="118">
        <v>18010500</v>
      </c>
      <c r="BK7" s="119"/>
      <c r="BL7" s="118">
        <v>18010600</v>
      </c>
      <c r="BM7" s="119"/>
      <c r="BN7" s="118">
        <v>18010700</v>
      </c>
      <c r="BO7" s="119"/>
      <c r="BP7" s="118">
        <v>18010900</v>
      </c>
      <c r="BQ7" s="119"/>
      <c r="BR7" s="118">
        <v>18011000</v>
      </c>
      <c r="BS7" s="119"/>
      <c r="BT7" s="118">
        <v>18011100</v>
      </c>
      <c r="BU7" s="119"/>
      <c r="BV7" s="118">
        <v>18030000</v>
      </c>
      <c r="BW7" s="119"/>
      <c r="BX7" s="118">
        <v>18030200</v>
      </c>
      <c r="BY7" s="119"/>
      <c r="BZ7" s="118">
        <v>18040000</v>
      </c>
      <c r="CA7" s="119"/>
      <c r="CB7" s="118">
        <v>18040100</v>
      </c>
      <c r="CC7" s="119"/>
      <c r="CD7" s="118">
        <v>18050000</v>
      </c>
      <c r="CE7" s="119"/>
      <c r="CF7" s="118">
        <v>18050200</v>
      </c>
      <c r="CG7" s="119"/>
      <c r="CH7" s="118">
        <v>18050300</v>
      </c>
      <c r="CI7" s="119"/>
      <c r="CJ7" s="118">
        <v>18050400</v>
      </c>
      <c r="CK7" s="119"/>
      <c r="CL7" s="118">
        <v>18050500</v>
      </c>
      <c r="CM7" s="119"/>
      <c r="CN7" s="118">
        <v>20000000</v>
      </c>
      <c r="CO7" s="119"/>
      <c r="CP7" s="118">
        <v>21000000</v>
      </c>
      <c r="CQ7" s="119"/>
      <c r="CR7" s="118">
        <v>21010000</v>
      </c>
      <c r="CS7" s="119"/>
      <c r="CT7" s="118">
        <v>21010300</v>
      </c>
      <c r="CU7" s="119"/>
      <c r="CV7" s="118">
        <v>21080000</v>
      </c>
      <c r="CW7" s="119"/>
      <c r="CX7" s="118">
        <v>21080500</v>
      </c>
      <c r="CY7" s="119"/>
      <c r="CZ7" s="118">
        <v>21080900</v>
      </c>
      <c r="DA7" s="119"/>
      <c r="DB7" s="118">
        <v>21081100</v>
      </c>
      <c r="DC7" s="119"/>
      <c r="DD7" s="118">
        <v>21081500</v>
      </c>
      <c r="DE7" s="119"/>
      <c r="DF7" s="118">
        <v>21081700</v>
      </c>
      <c r="DG7" s="119"/>
      <c r="DH7" s="118">
        <v>22000000</v>
      </c>
      <c r="DI7" s="119"/>
      <c r="DJ7" s="118">
        <v>22010000</v>
      </c>
      <c r="DK7" s="119"/>
      <c r="DL7" s="118">
        <v>22010300</v>
      </c>
      <c r="DM7" s="119"/>
      <c r="DN7" s="118">
        <v>22012500</v>
      </c>
      <c r="DO7" s="119"/>
      <c r="DP7" s="118">
        <v>22012600</v>
      </c>
      <c r="DQ7" s="119"/>
      <c r="DR7" s="118">
        <v>22012900</v>
      </c>
      <c r="DS7" s="119"/>
      <c r="DT7" s="118">
        <v>22080000</v>
      </c>
      <c r="DU7" s="119"/>
      <c r="DV7" s="118">
        <v>22080400</v>
      </c>
      <c r="DW7" s="119"/>
      <c r="DX7" s="118">
        <v>22090000</v>
      </c>
      <c r="DY7" s="119"/>
      <c r="DZ7" s="118">
        <v>22090100</v>
      </c>
      <c r="EA7" s="119"/>
      <c r="EB7" s="118">
        <v>22090200</v>
      </c>
      <c r="EC7" s="119"/>
      <c r="ED7" s="118">
        <v>22090400</v>
      </c>
      <c r="EE7" s="119"/>
      <c r="EF7" s="118">
        <v>24000000</v>
      </c>
      <c r="EG7" s="119"/>
      <c r="EH7" s="118">
        <v>24060000</v>
      </c>
      <c r="EI7" s="119"/>
      <c r="EJ7" s="118">
        <v>24060300</v>
      </c>
      <c r="EK7" s="119"/>
      <c r="EL7" s="118">
        <v>30000000</v>
      </c>
      <c r="EM7" s="119"/>
      <c r="EN7" s="118">
        <v>31000000</v>
      </c>
      <c r="EO7" s="119"/>
      <c r="EP7" s="118">
        <v>31010200</v>
      </c>
      <c r="EQ7" s="119"/>
      <c r="ER7" s="118">
        <v>40000000</v>
      </c>
      <c r="ES7" s="119"/>
      <c r="ET7" s="118">
        <v>41000000</v>
      </c>
      <c r="EU7" s="119"/>
      <c r="EV7" s="118">
        <v>41020000</v>
      </c>
      <c r="EW7" s="119"/>
      <c r="EX7" s="118">
        <v>41020100</v>
      </c>
      <c r="EY7" s="119"/>
      <c r="EZ7" s="118">
        <v>41030000</v>
      </c>
      <c r="FA7" s="119"/>
      <c r="FB7" s="118">
        <v>41031400</v>
      </c>
      <c r="FC7" s="119"/>
      <c r="FD7" s="118">
        <v>41033900</v>
      </c>
      <c r="FE7" s="119"/>
      <c r="FF7" s="118">
        <v>41034200</v>
      </c>
      <c r="FG7" s="119"/>
      <c r="FH7" s="118">
        <v>41034500</v>
      </c>
      <c r="FI7" s="119"/>
      <c r="FJ7" s="118">
        <v>41040000</v>
      </c>
      <c r="FK7" s="119"/>
      <c r="FL7" s="118">
        <v>41040200</v>
      </c>
      <c r="FM7" s="119"/>
      <c r="FN7" s="118">
        <v>41050000</v>
      </c>
      <c r="FO7" s="119"/>
      <c r="FP7" s="118">
        <v>41050100</v>
      </c>
      <c r="FQ7" s="119"/>
      <c r="FR7" s="118">
        <v>41050200</v>
      </c>
      <c r="FS7" s="119"/>
      <c r="FT7" s="118">
        <v>41050300</v>
      </c>
      <c r="FU7" s="119"/>
      <c r="FV7" s="118">
        <v>41050700</v>
      </c>
      <c r="FW7" s="119"/>
      <c r="FX7" s="118">
        <v>41051000</v>
      </c>
      <c r="FY7" s="119"/>
      <c r="FZ7" s="118">
        <v>41051100</v>
      </c>
      <c r="GA7" s="119"/>
      <c r="GB7" s="118">
        <v>41051200</v>
      </c>
      <c r="GC7" s="119"/>
      <c r="GD7" s="118">
        <v>41051400</v>
      </c>
      <c r="GE7" s="119"/>
      <c r="GF7" s="118">
        <v>41051500</v>
      </c>
      <c r="GG7" s="119"/>
      <c r="GH7" s="118">
        <v>41051600</v>
      </c>
      <c r="GI7" s="119"/>
      <c r="GJ7" s="118">
        <v>41052000</v>
      </c>
      <c r="GK7" s="119"/>
      <c r="GL7" s="118">
        <v>41053300</v>
      </c>
      <c r="GM7" s="119"/>
      <c r="GN7" s="118">
        <v>41053900</v>
      </c>
      <c r="GO7" s="119"/>
      <c r="GP7" s="118">
        <v>41054300</v>
      </c>
      <c r="GQ7" s="119"/>
      <c r="GR7" s="118" t="s">
        <v>53</v>
      </c>
      <c r="GS7" s="119"/>
      <c r="GT7" s="94"/>
      <c r="GU7" s="94"/>
      <c r="GV7" s="94"/>
      <c r="GW7" s="94"/>
      <c r="GX7" s="118" t="s">
        <v>54</v>
      </c>
      <c r="GY7" s="119"/>
    </row>
    <row r="8" spans="1:207" s="65" customFormat="1" ht="12.75">
      <c r="A8" s="92"/>
      <c r="B8" s="93" t="s">
        <v>55</v>
      </c>
      <c r="C8" s="93" t="s">
        <v>56</v>
      </c>
      <c r="D8" s="93" t="s">
        <v>55</v>
      </c>
      <c r="E8" s="93" t="s">
        <v>56</v>
      </c>
      <c r="F8" s="93" t="s">
        <v>55</v>
      </c>
      <c r="G8" s="93" t="s">
        <v>56</v>
      </c>
      <c r="H8" s="93" t="s">
        <v>55</v>
      </c>
      <c r="I8" s="93" t="s">
        <v>56</v>
      </c>
      <c r="J8" s="93" t="s">
        <v>55</v>
      </c>
      <c r="K8" s="93" t="s">
        <v>56</v>
      </c>
      <c r="L8" s="93" t="s">
        <v>55</v>
      </c>
      <c r="M8" s="93" t="s">
        <v>56</v>
      </c>
      <c r="N8" s="93" t="s">
        <v>55</v>
      </c>
      <c r="O8" s="93" t="s">
        <v>56</v>
      </c>
      <c r="P8" s="93" t="s">
        <v>55</v>
      </c>
      <c r="Q8" s="93" t="s">
        <v>56</v>
      </c>
      <c r="R8" s="93" t="s">
        <v>55</v>
      </c>
      <c r="S8" s="93" t="s">
        <v>56</v>
      </c>
      <c r="T8" s="93" t="s">
        <v>55</v>
      </c>
      <c r="U8" s="93" t="s">
        <v>56</v>
      </c>
      <c r="V8" s="93" t="s">
        <v>55</v>
      </c>
      <c r="W8" s="93" t="s">
        <v>56</v>
      </c>
      <c r="X8" s="93" t="s">
        <v>55</v>
      </c>
      <c r="Y8" s="93" t="s">
        <v>56</v>
      </c>
      <c r="Z8" s="93" t="s">
        <v>55</v>
      </c>
      <c r="AA8" s="93" t="s">
        <v>56</v>
      </c>
      <c r="AB8" s="93" t="s">
        <v>55</v>
      </c>
      <c r="AC8" s="93" t="s">
        <v>56</v>
      </c>
      <c r="AD8" s="93" t="s">
        <v>55</v>
      </c>
      <c r="AE8" s="93" t="s">
        <v>56</v>
      </c>
      <c r="AF8" s="93" t="s">
        <v>55</v>
      </c>
      <c r="AG8" s="93" t="s">
        <v>56</v>
      </c>
      <c r="AH8" s="93" t="s">
        <v>55</v>
      </c>
      <c r="AI8" s="93" t="s">
        <v>56</v>
      </c>
      <c r="AJ8" s="93" t="s">
        <v>55</v>
      </c>
      <c r="AK8" s="93" t="s">
        <v>56</v>
      </c>
      <c r="AL8" s="93" t="s">
        <v>55</v>
      </c>
      <c r="AM8" s="93" t="s">
        <v>56</v>
      </c>
      <c r="AN8" s="93" t="s">
        <v>55</v>
      </c>
      <c r="AO8" s="93" t="s">
        <v>56</v>
      </c>
      <c r="AP8" s="93" t="s">
        <v>55</v>
      </c>
      <c r="AQ8" s="93" t="s">
        <v>56</v>
      </c>
      <c r="AR8" s="93" t="s">
        <v>55</v>
      </c>
      <c r="AS8" s="93" t="s">
        <v>56</v>
      </c>
      <c r="AT8" s="93" t="s">
        <v>55</v>
      </c>
      <c r="AU8" s="93" t="s">
        <v>56</v>
      </c>
      <c r="AV8" s="93" t="s">
        <v>55</v>
      </c>
      <c r="AW8" s="93" t="s">
        <v>56</v>
      </c>
      <c r="AX8" s="93" t="s">
        <v>55</v>
      </c>
      <c r="AY8" s="93" t="s">
        <v>56</v>
      </c>
      <c r="AZ8" s="93" t="s">
        <v>55</v>
      </c>
      <c r="BA8" s="93" t="s">
        <v>56</v>
      </c>
      <c r="BB8" s="93" t="s">
        <v>55</v>
      </c>
      <c r="BC8" s="93" t="s">
        <v>56</v>
      </c>
      <c r="BD8" s="93" t="s">
        <v>55</v>
      </c>
      <c r="BE8" s="93" t="s">
        <v>56</v>
      </c>
      <c r="BF8" s="93" t="s">
        <v>55</v>
      </c>
      <c r="BG8" s="93" t="s">
        <v>56</v>
      </c>
      <c r="BH8" s="93" t="s">
        <v>55</v>
      </c>
      <c r="BI8" s="93" t="s">
        <v>56</v>
      </c>
      <c r="BJ8" s="93" t="s">
        <v>55</v>
      </c>
      <c r="BK8" s="93" t="s">
        <v>56</v>
      </c>
      <c r="BL8" s="93" t="s">
        <v>55</v>
      </c>
      <c r="BM8" s="93" t="s">
        <v>56</v>
      </c>
      <c r="BN8" s="93" t="s">
        <v>55</v>
      </c>
      <c r="BO8" s="93" t="s">
        <v>56</v>
      </c>
      <c r="BP8" s="93" t="s">
        <v>55</v>
      </c>
      <c r="BQ8" s="93" t="s">
        <v>56</v>
      </c>
      <c r="BR8" s="93" t="s">
        <v>55</v>
      </c>
      <c r="BS8" s="93" t="s">
        <v>56</v>
      </c>
      <c r="BT8" s="93" t="s">
        <v>55</v>
      </c>
      <c r="BU8" s="93" t="s">
        <v>56</v>
      </c>
      <c r="BV8" s="93" t="s">
        <v>55</v>
      </c>
      <c r="BW8" s="93" t="s">
        <v>56</v>
      </c>
      <c r="BX8" s="93" t="s">
        <v>55</v>
      </c>
      <c r="BY8" s="93" t="s">
        <v>56</v>
      </c>
      <c r="BZ8" s="93" t="s">
        <v>55</v>
      </c>
      <c r="CA8" s="93" t="s">
        <v>56</v>
      </c>
      <c r="CB8" s="93" t="s">
        <v>55</v>
      </c>
      <c r="CC8" s="93" t="s">
        <v>56</v>
      </c>
      <c r="CD8" s="93" t="s">
        <v>55</v>
      </c>
      <c r="CE8" s="93" t="s">
        <v>56</v>
      </c>
      <c r="CF8" s="93" t="s">
        <v>55</v>
      </c>
      <c r="CG8" s="93" t="s">
        <v>56</v>
      </c>
      <c r="CH8" s="93" t="s">
        <v>55</v>
      </c>
      <c r="CI8" s="93" t="s">
        <v>56</v>
      </c>
      <c r="CJ8" s="93" t="s">
        <v>55</v>
      </c>
      <c r="CK8" s="93" t="s">
        <v>56</v>
      </c>
      <c r="CL8" s="93" t="s">
        <v>55</v>
      </c>
      <c r="CM8" s="93" t="s">
        <v>56</v>
      </c>
      <c r="CN8" s="93" t="s">
        <v>55</v>
      </c>
      <c r="CO8" s="93" t="s">
        <v>56</v>
      </c>
      <c r="CP8" s="93" t="s">
        <v>55</v>
      </c>
      <c r="CQ8" s="93" t="s">
        <v>56</v>
      </c>
      <c r="CR8" s="93" t="s">
        <v>55</v>
      </c>
      <c r="CS8" s="93" t="s">
        <v>56</v>
      </c>
      <c r="CT8" s="93" t="s">
        <v>55</v>
      </c>
      <c r="CU8" s="93" t="s">
        <v>56</v>
      </c>
      <c r="CV8" s="93" t="s">
        <v>55</v>
      </c>
      <c r="CW8" s="93" t="s">
        <v>56</v>
      </c>
      <c r="CX8" s="93" t="s">
        <v>55</v>
      </c>
      <c r="CY8" s="93" t="s">
        <v>56</v>
      </c>
      <c r="CZ8" s="93" t="s">
        <v>55</v>
      </c>
      <c r="DA8" s="93" t="s">
        <v>56</v>
      </c>
      <c r="DB8" s="93" t="s">
        <v>55</v>
      </c>
      <c r="DC8" s="93" t="s">
        <v>56</v>
      </c>
      <c r="DD8" s="93" t="s">
        <v>55</v>
      </c>
      <c r="DE8" s="93" t="s">
        <v>56</v>
      </c>
      <c r="DF8" s="93" t="s">
        <v>55</v>
      </c>
      <c r="DG8" s="93" t="s">
        <v>56</v>
      </c>
      <c r="DH8" s="93" t="s">
        <v>55</v>
      </c>
      <c r="DI8" s="93" t="s">
        <v>56</v>
      </c>
      <c r="DJ8" s="93" t="s">
        <v>55</v>
      </c>
      <c r="DK8" s="93" t="s">
        <v>56</v>
      </c>
      <c r="DL8" s="93" t="s">
        <v>55</v>
      </c>
      <c r="DM8" s="93" t="s">
        <v>56</v>
      </c>
      <c r="DN8" s="93" t="s">
        <v>55</v>
      </c>
      <c r="DO8" s="93" t="s">
        <v>56</v>
      </c>
      <c r="DP8" s="93" t="s">
        <v>55</v>
      </c>
      <c r="DQ8" s="93" t="s">
        <v>56</v>
      </c>
      <c r="DR8" s="93" t="s">
        <v>55</v>
      </c>
      <c r="DS8" s="93" t="s">
        <v>56</v>
      </c>
      <c r="DT8" s="93" t="s">
        <v>55</v>
      </c>
      <c r="DU8" s="93" t="s">
        <v>56</v>
      </c>
      <c r="DV8" s="93" t="s">
        <v>55</v>
      </c>
      <c r="DW8" s="93" t="s">
        <v>56</v>
      </c>
      <c r="DX8" s="93" t="s">
        <v>55</v>
      </c>
      <c r="DY8" s="93" t="s">
        <v>56</v>
      </c>
      <c r="DZ8" s="93" t="s">
        <v>55</v>
      </c>
      <c r="EA8" s="93" t="s">
        <v>56</v>
      </c>
      <c r="EB8" s="93" t="s">
        <v>55</v>
      </c>
      <c r="EC8" s="93" t="s">
        <v>56</v>
      </c>
      <c r="ED8" s="93" t="s">
        <v>55</v>
      </c>
      <c r="EE8" s="93" t="s">
        <v>56</v>
      </c>
      <c r="EF8" s="93" t="s">
        <v>55</v>
      </c>
      <c r="EG8" s="93" t="s">
        <v>56</v>
      </c>
      <c r="EH8" s="93" t="s">
        <v>55</v>
      </c>
      <c r="EI8" s="93" t="s">
        <v>56</v>
      </c>
      <c r="EJ8" s="93" t="s">
        <v>55</v>
      </c>
      <c r="EK8" s="93" t="s">
        <v>56</v>
      </c>
      <c r="EL8" s="93" t="s">
        <v>55</v>
      </c>
      <c r="EM8" s="93" t="s">
        <v>56</v>
      </c>
      <c r="EN8" s="93" t="s">
        <v>55</v>
      </c>
      <c r="EO8" s="93" t="s">
        <v>56</v>
      </c>
      <c r="EP8" s="93" t="s">
        <v>55</v>
      </c>
      <c r="EQ8" s="93" t="s">
        <v>56</v>
      </c>
      <c r="ER8" s="93" t="s">
        <v>55</v>
      </c>
      <c r="ES8" s="93" t="s">
        <v>56</v>
      </c>
      <c r="ET8" s="93" t="s">
        <v>55</v>
      </c>
      <c r="EU8" s="93" t="s">
        <v>56</v>
      </c>
      <c r="EV8" s="93" t="s">
        <v>55</v>
      </c>
      <c r="EW8" s="93" t="s">
        <v>56</v>
      </c>
      <c r="EX8" s="93" t="s">
        <v>55</v>
      </c>
      <c r="EY8" s="93" t="s">
        <v>56</v>
      </c>
      <c r="EZ8" s="93" t="s">
        <v>55</v>
      </c>
      <c r="FA8" s="93" t="s">
        <v>56</v>
      </c>
      <c r="FB8" s="93" t="s">
        <v>55</v>
      </c>
      <c r="FC8" s="93" t="s">
        <v>56</v>
      </c>
      <c r="FD8" s="93" t="s">
        <v>55</v>
      </c>
      <c r="FE8" s="93" t="s">
        <v>56</v>
      </c>
      <c r="FF8" s="93" t="s">
        <v>55</v>
      </c>
      <c r="FG8" s="93" t="s">
        <v>56</v>
      </c>
      <c r="FH8" s="93" t="s">
        <v>55</v>
      </c>
      <c r="FI8" s="93" t="s">
        <v>56</v>
      </c>
      <c r="FJ8" s="93" t="s">
        <v>55</v>
      </c>
      <c r="FK8" s="93" t="s">
        <v>56</v>
      </c>
      <c r="FL8" s="93" t="s">
        <v>55</v>
      </c>
      <c r="FM8" s="93" t="s">
        <v>56</v>
      </c>
      <c r="FN8" s="93" t="s">
        <v>55</v>
      </c>
      <c r="FO8" s="93" t="s">
        <v>56</v>
      </c>
      <c r="FP8" s="93" t="s">
        <v>55</v>
      </c>
      <c r="FQ8" s="93" t="s">
        <v>56</v>
      </c>
      <c r="FR8" s="93" t="s">
        <v>55</v>
      </c>
      <c r="FS8" s="93" t="s">
        <v>56</v>
      </c>
      <c r="FT8" s="93" t="s">
        <v>55</v>
      </c>
      <c r="FU8" s="93" t="s">
        <v>56</v>
      </c>
      <c r="FV8" s="93" t="s">
        <v>55</v>
      </c>
      <c r="FW8" s="93" t="s">
        <v>56</v>
      </c>
      <c r="FX8" s="93" t="s">
        <v>55</v>
      </c>
      <c r="FY8" s="93" t="s">
        <v>56</v>
      </c>
      <c r="FZ8" s="93" t="s">
        <v>55</v>
      </c>
      <c r="GA8" s="93" t="s">
        <v>56</v>
      </c>
      <c r="GB8" s="93" t="s">
        <v>55</v>
      </c>
      <c r="GC8" s="93" t="s">
        <v>56</v>
      </c>
      <c r="GD8" s="93" t="s">
        <v>55</v>
      </c>
      <c r="GE8" s="93" t="s">
        <v>56</v>
      </c>
      <c r="GF8" s="93" t="s">
        <v>55</v>
      </c>
      <c r="GG8" s="93" t="s">
        <v>56</v>
      </c>
      <c r="GH8" s="93" t="s">
        <v>55</v>
      </c>
      <c r="GI8" s="93" t="s">
        <v>56</v>
      </c>
      <c r="GJ8" s="93" t="s">
        <v>55</v>
      </c>
      <c r="GK8" s="93" t="s">
        <v>56</v>
      </c>
      <c r="GL8" s="93" t="s">
        <v>55</v>
      </c>
      <c r="GM8" s="93" t="s">
        <v>56</v>
      </c>
      <c r="GN8" s="93" t="s">
        <v>55</v>
      </c>
      <c r="GO8" s="93" t="s">
        <v>56</v>
      </c>
      <c r="GP8" s="93" t="s">
        <v>55</v>
      </c>
      <c r="GQ8" s="93" t="s">
        <v>56</v>
      </c>
      <c r="GR8" s="93" t="s">
        <v>55</v>
      </c>
      <c r="GS8" s="93" t="s">
        <v>56</v>
      </c>
      <c r="GT8" s="93"/>
      <c r="GU8" s="93"/>
      <c r="GV8" s="93"/>
      <c r="GW8" s="93"/>
      <c r="GX8" s="93" t="s">
        <v>55</v>
      </c>
      <c r="GY8" s="93" t="s">
        <v>56</v>
      </c>
    </row>
    <row r="9" spans="1:207" s="65" customFormat="1" ht="12.75">
      <c r="A9" s="92" t="s">
        <v>57</v>
      </c>
      <c r="B9" s="92">
        <v>106099055</v>
      </c>
      <c r="C9" s="92">
        <v>108303220.94</v>
      </c>
      <c r="D9" s="92">
        <v>106041935</v>
      </c>
      <c r="E9" s="92">
        <v>108233179.69</v>
      </c>
      <c r="F9" s="92">
        <v>106017435</v>
      </c>
      <c r="G9" s="92">
        <v>108210557.73</v>
      </c>
      <c r="H9" s="92">
        <v>98566986</v>
      </c>
      <c r="I9" s="92">
        <v>100270682.12</v>
      </c>
      <c r="J9" s="92">
        <v>2407449</v>
      </c>
      <c r="K9" s="92">
        <v>2648258.12</v>
      </c>
      <c r="L9" s="92">
        <v>3486300</v>
      </c>
      <c r="M9" s="92">
        <v>3634077.02</v>
      </c>
      <c r="N9" s="92">
        <v>1542700</v>
      </c>
      <c r="O9" s="92">
        <v>1657540.47</v>
      </c>
      <c r="P9" s="92">
        <v>14000</v>
      </c>
      <c r="Q9" s="92"/>
      <c r="R9" s="92">
        <v>24500</v>
      </c>
      <c r="S9" s="92">
        <v>22621.96</v>
      </c>
      <c r="T9" s="92">
        <v>24500</v>
      </c>
      <c r="U9" s="92">
        <v>22621.96</v>
      </c>
      <c r="V9" s="92">
        <v>57120</v>
      </c>
      <c r="W9" s="92">
        <v>70041.25</v>
      </c>
      <c r="X9" s="92"/>
      <c r="Y9" s="92"/>
      <c r="Z9" s="92"/>
      <c r="AA9" s="92"/>
      <c r="AB9" s="92">
        <v>57120</v>
      </c>
      <c r="AC9" s="92">
        <v>70041.25</v>
      </c>
      <c r="AD9" s="92"/>
      <c r="AE9" s="92"/>
      <c r="AF9" s="92"/>
      <c r="AG9" s="92"/>
      <c r="AH9" s="92">
        <v>56400</v>
      </c>
      <c r="AI9" s="92">
        <v>69965.27</v>
      </c>
      <c r="AJ9" s="92">
        <v>720</v>
      </c>
      <c r="AK9" s="92">
        <v>75.98</v>
      </c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>
        <v>233233</v>
      </c>
      <c r="CO9" s="92">
        <v>495176.16</v>
      </c>
      <c r="CP9" s="92">
        <v>3400</v>
      </c>
      <c r="CQ9" s="92">
        <v>6053</v>
      </c>
      <c r="CR9" s="92">
        <v>3400</v>
      </c>
      <c r="CS9" s="92">
        <v>5968</v>
      </c>
      <c r="CT9" s="92">
        <v>3400</v>
      </c>
      <c r="CU9" s="92">
        <v>5968</v>
      </c>
      <c r="CV9" s="92"/>
      <c r="CW9" s="92">
        <v>85</v>
      </c>
      <c r="CX9" s="92"/>
      <c r="CY9" s="92"/>
      <c r="CZ9" s="92"/>
      <c r="DA9" s="92"/>
      <c r="DB9" s="92"/>
      <c r="DC9" s="92">
        <v>85</v>
      </c>
      <c r="DD9" s="92"/>
      <c r="DE9" s="92"/>
      <c r="DF9" s="92"/>
      <c r="DG9" s="92"/>
      <c r="DH9" s="92">
        <v>178083</v>
      </c>
      <c r="DI9" s="92">
        <v>228215.99</v>
      </c>
      <c r="DJ9" s="92">
        <v>155583</v>
      </c>
      <c r="DK9" s="92">
        <v>182782.38</v>
      </c>
      <c r="DL9" s="92">
        <v>49083</v>
      </c>
      <c r="DM9" s="92">
        <v>44840</v>
      </c>
      <c r="DN9" s="92"/>
      <c r="DO9" s="92"/>
      <c r="DP9" s="92">
        <v>106500</v>
      </c>
      <c r="DQ9" s="92">
        <v>136782.38</v>
      </c>
      <c r="DR9" s="92"/>
      <c r="DS9" s="92">
        <v>1160</v>
      </c>
      <c r="DT9" s="92">
        <v>22500</v>
      </c>
      <c r="DU9" s="92">
        <v>45433.61</v>
      </c>
      <c r="DV9" s="92">
        <v>22500</v>
      </c>
      <c r="DW9" s="92">
        <v>45433.61</v>
      </c>
      <c r="DX9" s="92"/>
      <c r="DY9" s="92"/>
      <c r="DZ9" s="92"/>
      <c r="EA9" s="92"/>
      <c r="EB9" s="92"/>
      <c r="EC9" s="92"/>
      <c r="ED9" s="92"/>
      <c r="EE9" s="92"/>
      <c r="EF9" s="92">
        <v>51750</v>
      </c>
      <c r="EG9" s="92">
        <v>260907.17</v>
      </c>
      <c r="EH9" s="92">
        <v>51750</v>
      </c>
      <c r="EI9" s="92">
        <v>260907.17</v>
      </c>
      <c r="EJ9" s="92">
        <v>51750</v>
      </c>
      <c r="EK9" s="92">
        <v>260907.17</v>
      </c>
      <c r="EL9" s="92"/>
      <c r="EM9" s="92"/>
      <c r="EN9" s="92"/>
      <c r="EO9" s="92"/>
      <c r="EP9" s="92"/>
      <c r="EQ9" s="92"/>
      <c r="ER9" s="92">
        <v>263685697</v>
      </c>
      <c r="ES9" s="92">
        <v>255897255.61</v>
      </c>
      <c r="ET9" s="92">
        <v>263685697</v>
      </c>
      <c r="EU9" s="92">
        <v>255897255.61</v>
      </c>
      <c r="EV9" s="92">
        <v>3246000</v>
      </c>
      <c r="EW9" s="92">
        <v>3246000</v>
      </c>
      <c r="EX9" s="92">
        <v>3246000</v>
      </c>
      <c r="EY9" s="92">
        <v>3246000</v>
      </c>
      <c r="EZ9" s="92">
        <v>111501829</v>
      </c>
      <c r="FA9" s="92">
        <v>111474000</v>
      </c>
      <c r="FB9" s="92">
        <v>27829</v>
      </c>
      <c r="FC9" s="92"/>
      <c r="FD9" s="92">
        <v>82647000</v>
      </c>
      <c r="FE9" s="92">
        <v>82647000</v>
      </c>
      <c r="FF9" s="92">
        <v>27129000</v>
      </c>
      <c r="FG9" s="92">
        <v>27129000</v>
      </c>
      <c r="FH9" s="92">
        <v>1698000</v>
      </c>
      <c r="FI9" s="92">
        <v>1698000</v>
      </c>
      <c r="FJ9" s="92">
        <v>8460624</v>
      </c>
      <c r="FK9" s="92">
        <v>8460624</v>
      </c>
      <c r="FL9" s="92">
        <v>8460624</v>
      </c>
      <c r="FM9" s="92">
        <v>8460624</v>
      </c>
      <c r="FN9" s="92">
        <v>140477244</v>
      </c>
      <c r="FO9" s="92">
        <v>132716631.61</v>
      </c>
      <c r="FP9" s="92">
        <v>77041057</v>
      </c>
      <c r="FQ9" s="92">
        <v>76993808.54</v>
      </c>
      <c r="FR9" s="92">
        <v>698824</v>
      </c>
      <c r="FS9" s="92">
        <v>360950.24</v>
      </c>
      <c r="FT9" s="92">
        <v>47992264</v>
      </c>
      <c r="FU9" s="92">
        <v>44504008.48</v>
      </c>
      <c r="FV9" s="92">
        <v>1760141</v>
      </c>
      <c r="FW9" s="92">
        <v>1709327</v>
      </c>
      <c r="FX9" s="92">
        <v>1040754</v>
      </c>
      <c r="FY9" s="92">
        <v>520377</v>
      </c>
      <c r="FZ9" s="92">
        <v>178530</v>
      </c>
      <c r="GA9" s="92"/>
      <c r="GB9" s="92">
        <v>526706</v>
      </c>
      <c r="GC9" s="92">
        <v>340934</v>
      </c>
      <c r="GD9" s="92">
        <v>927232</v>
      </c>
      <c r="GE9" s="92">
        <v>5000</v>
      </c>
      <c r="GF9" s="92">
        <v>6028210</v>
      </c>
      <c r="GG9" s="92">
        <v>6028210</v>
      </c>
      <c r="GH9" s="92">
        <v>349250</v>
      </c>
      <c r="GI9" s="92"/>
      <c r="GJ9" s="92">
        <v>546600</v>
      </c>
      <c r="GK9" s="92">
        <v>546598.74</v>
      </c>
      <c r="GL9" s="92">
        <v>400000</v>
      </c>
      <c r="GM9" s="92"/>
      <c r="GN9" s="92">
        <v>1753476</v>
      </c>
      <c r="GO9" s="92">
        <v>1707417.61</v>
      </c>
      <c r="GP9" s="92">
        <v>1234200</v>
      </c>
      <c r="GQ9" s="92"/>
      <c r="GR9" s="92">
        <v>106332288</v>
      </c>
      <c r="GS9" s="92">
        <v>108798397.1</v>
      </c>
      <c r="GT9" s="95">
        <v>102.31924765881084</v>
      </c>
      <c r="GU9" s="92">
        <v>2466109.099999994</v>
      </c>
      <c r="GV9" s="95"/>
      <c r="GW9" s="95"/>
      <c r="GX9" s="92">
        <v>370017985</v>
      </c>
      <c r="GY9" s="92">
        <v>364695652.71000004</v>
      </c>
    </row>
    <row r="10" spans="1:207" s="65" customFormat="1" ht="12.75">
      <c r="A10" s="92" t="s">
        <v>60</v>
      </c>
      <c r="B10" s="92">
        <v>17337543</v>
      </c>
      <c r="C10" s="92">
        <v>17759662.66</v>
      </c>
      <c r="D10" s="92">
        <v>9966</v>
      </c>
      <c r="E10" s="92">
        <v>9971.38</v>
      </c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>
        <v>9966</v>
      </c>
      <c r="S10" s="92">
        <v>9971.38</v>
      </c>
      <c r="T10" s="92">
        <v>9966</v>
      </c>
      <c r="U10" s="92">
        <v>9971.38</v>
      </c>
      <c r="V10" s="92">
        <v>37660</v>
      </c>
      <c r="W10" s="92">
        <v>71861.59</v>
      </c>
      <c r="X10" s="92">
        <v>37660</v>
      </c>
      <c r="Y10" s="92">
        <v>64910.96</v>
      </c>
      <c r="Z10" s="92">
        <v>37660</v>
      </c>
      <c r="AA10" s="92">
        <v>64910.96</v>
      </c>
      <c r="AB10" s="92"/>
      <c r="AC10" s="92">
        <v>6950.63</v>
      </c>
      <c r="AD10" s="92"/>
      <c r="AE10" s="92">
        <v>6950.63</v>
      </c>
      <c r="AF10" s="92"/>
      <c r="AG10" s="92"/>
      <c r="AH10" s="92"/>
      <c r="AI10" s="92"/>
      <c r="AJ10" s="92"/>
      <c r="AK10" s="92"/>
      <c r="AL10" s="92">
        <v>3742400</v>
      </c>
      <c r="AM10" s="92">
        <v>4015249.97</v>
      </c>
      <c r="AN10" s="92">
        <v>460000</v>
      </c>
      <c r="AO10" s="92">
        <v>448950.62</v>
      </c>
      <c r="AP10" s="92">
        <v>460000</v>
      </c>
      <c r="AQ10" s="92">
        <v>448950.62</v>
      </c>
      <c r="AR10" s="92">
        <v>1718400</v>
      </c>
      <c r="AS10" s="92">
        <v>1749458.57</v>
      </c>
      <c r="AT10" s="92">
        <v>1718400</v>
      </c>
      <c r="AU10" s="92">
        <v>1749458.57</v>
      </c>
      <c r="AV10" s="92">
        <v>1564000</v>
      </c>
      <c r="AW10" s="92">
        <v>1816840.78</v>
      </c>
      <c r="AX10" s="92">
        <v>13547517</v>
      </c>
      <c r="AY10" s="92">
        <v>13662579.72</v>
      </c>
      <c r="AZ10" s="92">
        <v>5157617</v>
      </c>
      <c r="BA10" s="92">
        <v>5588938.89</v>
      </c>
      <c r="BB10" s="92">
        <v>4017</v>
      </c>
      <c r="BC10" s="92">
        <v>5892.76</v>
      </c>
      <c r="BD10" s="92">
        <v>88600</v>
      </c>
      <c r="BE10" s="92">
        <v>75104.18</v>
      </c>
      <c r="BF10" s="92">
        <v>165000</v>
      </c>
      <c r="BG10" s="92">
        <v>210904.26</v>
      </c>
      <c r="BH10" s="92">
        <v>640000</v>
      </c>
      <c r="BI10" s="92">
        <v>901857.27</v>
      </c>
      <c r="BJ10" s="92">
        <v>1260000</v>
      </c>
      <c r="BK10" s="92">
        <v>1599461.93</v>
      </c>
      <c r="BL10" s="92">
        <v>2100000</v>
      </c>
      <c r="BM10" s="92">
        <v>2267911.06</v>
      </c>
      <c r="BN10" s="92">
        <v>420000</v>
      </c>
      <c r="BO10" s="92">
        <v>219051.97</v>
      </c>
      <c r="BP10" s="92">
        <v>435000</v>
      </c>
      <c r="BQ10" s="92">
        <v>271255.46</v>
      </c>
      <c r="BR10" s="92">
        <v>32500</v>
      </c>
      <c r="BS10" s="92">
        <v>25000</v>
      </c>
      <c r="BT10" s="92">
        <v>12500</v>
      </c>
      <c r="BU10" s="92">
        <v>12500</v>
      </c>
      <c r="BV10" s="92"/>
      <c r="BW10" s="92">
        <v>251</v>
      </c>
      <c r="BX10" s="92"/>
      <c r="BY10" s="92">
        <v>251</v>
      </c>
      <c r="BZ10" s="92"/>
      <c r="CA10" s="92">
        <v>51</v>
      </c>
      <c r="CB10" s="92"/>
      <c r="CC10" s="92">
        <v>51</v>
      </c>
      <c r="CD10" s="92">
        <v>8389900</v>
      </c>
      <c r="CE10" s="92">
        <v>8073338.83</v>
      </c>
      <c r="CF10" s="92"/>
      <c r="CG10" s="92"/>
      <c r="CH10" s="92">
        <v>1714000</v>
      </c>
      <c r="CI10" s="92">
        <v>1675256.33</v>
      </c>
      <c r="CJ10" s="92">
        <v>6507300</v>
      </c>
      <c r="CK10" s="92">
        <v>6243995.13</v>
      </c>
      <c r="CL10" s="92">
        <v>168600</v>
      </c>
      <c r="CM10" s="92">
        <v>154087.37</v>
      </c>
      <c r="CN10" s="92">
        <v>769200</v>
      </c>
      <c r="CO10" s="92">
        <v>884739.95</v>
      </c>
      <c r="CP10" s="92">
        <v>54700</v>
      </c>
      <c r="CQ10" s="92">
        <v>197253.38</v>
      </c>
      <c r="CR10" s="92">
        <v>0</v>
      </c>
      <c r="CS10" s="92"/>
      <c r="CT10" s="92">
        <v>0</v>
      </c>
      <c r="CU10" s="92"/>
      <c r="CV10" s="92">
        <v>54700</v>
      </c>
      <c r="CW10" s="92">
        <v>197253.38</v>
      </c>
      <c r="CX10" s="92"/>
      <c r="CY10" s="92"/>
      <c r="CZ10" s="92"/>
      <c r="DA10" s="92">
        <v>1</v>
      </c>
      <c r="DB10" s="92">
        <v>12000</v>
      </c>
      <c r="DC10" s="92">
        <v>24603</v>
      </c>
      <c r="DD10" s="92">
        <v>30200</v>
      </c>
      <c r="DE10" s="92">
        <v>137800</v>
      </c>
      <c r="DF10" s="92">
        <v>12500</v>
      </c>
      <c r="DG10" s="92">
        <v>34849.38</v>
      </c>
      <c r="DH10" s="92">
        <v>686500</v>
      </c>
      <c r="DI10" s="92">
        <v>662566.6</v>
      </c>
      <c r="DJ10" s="92">
        <v>656300</v>
      </c>
      <c r="DK10" s="92">
        <v>630915.21</v>
      </c>
      <c r="DL10" s="92"/>
      <c r="DM10" s="92"/>
      <c r="DN10" s="92">
        <v>656300</v>
      </c>
      <c r="DO10" s="92">
        <v>630915.21</v>
      </c>
      <c r="DP10" s="92"/>
      <c r="DQ10" s="92"/>
      <c r="DR10" s="92"/>
      <c r="DS10" s="92"/>
      <c r="DT10" s="92">
        <v>10200</v>
      </c>
      <c r="DU10" s="92">
        <v>10865.67</v>
      </c>
      <c r="DV10" s="92">
        <v>10200</v>
      </c>
      <c r="DW10" s="92">
        <v>10865.67</v>
      </c>
      <c r="DX10" s="92">
        <v>20000</v>
      </c>
      <c r="DY10" s="92">
        <v>20785.72</v>
      </c>
      <c r="DZ10" s="92">
        <v>15100</v>
      </c>
      <c r="EA10" s="92">
        <v>12489.72</v>
      </c>
      <c r="EB10" s="92"/>
      <c r="EC10" s="92"/>
      <c r="ED10" s="92">
        <v>4900</v>
      </c>
      <c r="EE10" s="92">
        <v>8296</v>
      </c>
      <c r="EF10" s="92">
        <v>28000</v>
      </c>
      <c r="EG10" s="92">
        <v>24919.97</v>
      </c>
      <c r="EH10" s="92">
        <v>28000</v>
      </c>
      <c r="EI10" s="92">
        <v>24919.97</v>
      </c>
      <c r="EJ10" s="92">
        <v>28000</v>
      </c>
      <c r="EK10" s="92">
        <v>24919.97</v>
      </c>
      <c r="EL10" s="92"/>
      <c r="EM10" s="92">
        <v>1200</v>
      </c>
      <c r="EN10" s="92"/>
      <c r="EO10" s="92">
        <v>1200</v>
      </c>
      <c r="EP10" s="92"/>
      <c r="EQ10" s="92">
        <v>1200</v>
      </c>
      <c r="ER10" s="92">
        <v>12073940</v>
      </c>
      <c r="ES10" s="92">
        <v>11417145</v>
      </c>
      <c r="ET10" s="92">
        <v>12073940</v>
      </c>
      <c r="EU10" s="92">
        <v>11417145</v>
      </c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>
        <v>12073940</v>
      </c>
      <c r="FO10" s="92">
        <v>11417145</v>
      </c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>
        <v>66795</v>
      </c>
      <c r="GE10" s="92"/>
      <c r="GF10" s="92"/>
      <c r="GG10" s="92"/>
      <c r="GH10" s="92"/>
      <c r="GI10" s="92"/>
      <c r="GJ10" s="92"/>
      <c r="GK10" s="92"/>
      <c r="GL10" s="92">
        <v>400000</v>
      </c>
      <c r="GM10" s="92"/>
      <c r="GN10" s="92">
        <v>11607145</v>
      </c>
      <c r="GO10" s="92">
        <v>11417145</v>
      </c>
      <c r="GP10" s="92"/>
      <c r="GQ10" s="92"/>
      <c r="GR10" s="92">
        <v>18106743</v>
      </c>
      <c r="GS10" s="92">
        <v>18645602.61</v>
      </c>
      <c r="GT10" s="95">
        <v>102.97601622776665</v>
      </c>
      <c r="GU10" s="92">
        <v>538859.6099999994</v>
      </c>
      <c r="GV10" s="95"/>
      <c r="GW10" s="95"/>
      <c r="GX10" s="92">
        <v>30180683</v>
      </c>
      <c r="GY10" s="92">
        <v>30062747.61</v>
      </c>
    </row>
    <row r="11" spans="1:207" s="65" customFormat="1" ht="12.75">
      <c r="A11" s="92" t="s">
        <v>61</v>
      </c>
      <c r="B11" s="92">
        <v>2701108</v>
      </c>
      <c r="C11" s="92">
        <v>2749587.32</v>
      </c>
      <c r="D11" s="92">
        <v>5149</v>
      </c>
      <c r="E11" s="92">
        <v>8038</v>
      </c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>
        <v>5149</v>
      </c>
      <c r="S11" s="92">
        <v>8038</v>
      </c>
      <c r="T11" s="92">
        <v>5149</v>
      </c>
      <c r="U11" s="92">
        <v>8038</v>
      </c>
      <c r="V11" s="92"/>
      <c r="W11" s="92">
        <v>11690.6</v>
      </c>
      <c r="X11" s="92"/>
      <c r="Y11" s="92">
        <v>11112.75</v>
      </c>
      <c r="Z11" s="92"/>
      <c r="AA11" s="92">
        <v>11112.75</v>
      </c>
      <c r="AB11" s="92"/>
      <c r="AC11" s="92">
        <v>577.85</v>
      </c>
      <c r="AD11" s="92"/>
      <c r="AE11" s="92">
        <v>577.85</v>
      </c>
      <c r="AF11" s="92"/>
      <c r="AG11" s="92"/>
      <c r="AH11" s="92"/>
      <c r="AI11" s="92"/>
      <c r="AJ11" s="92"/>
      <c r="AK11" s="92"/>
      <c r="AL11" s="92">
        <v>526601</v>
      </c>
      <c r="AM11" s="92">
        <v>531596.58</v>
      </c>
      <c r="AN11" s="92">
        <v>85617</v>
      </c>
      <c r="AO11" s="92">
        <v>89444.58</v>
      </c>
      <c r="AP11" s="92">
        <v>85617</v>
      </c>
      <c r="AQ11" s="92">
        <v>89444.58</v>
      </c>
      <c r="AR11" s="92">
        <v>356853</v>
      </c>
      <c r="AS11" s="92">
        <v>348545.38</v>
      </c>
      <c r="AT11" s="92">
        <v>356853</v>
      </c>
      <c r="AU11" s="92">
        <v>348545.38</v>
      </c>
      <c r="AV11" s="92">
        <v>84131</v>
      </c>
      <c r="AW11" s="92">
        <v>93606.62</v>
      </c>
      <c r="AX11" s="92">
        <v>2169358</v>
      </c>
      <c r="AY11" s="92">
        <v>2198262.14</v>
      </c>
      <c r="AZ11" s="92">
        <v>493598</v>
      </c>
      <c r="BA11" s="92">
        <v>545466.34</v>
      </c>
      <c r="BB11" s="92">
        <v>426</v>
      </c>
      <c r="BC11" s="92">
        <v>485.12</v>
      </c>
      <c r="BD11" s="92">
        <v>2907</v>
      </c>
      <c r="BE11" s="92">
        <v>13338.5</v>
      </c>
      <c r="BF11" s="92">
        <v>36580</v>
      </c>
      <c r="BG11" s="92">
        <v>30514.54</v>
      </c>
      <c r="BH11" s="92">
        <v>26530</v>
      </c>
      <c r="BI11" s="92">
        <v>33353.9</v>
      </c>
      <c r="BJ11" s="92">
        <v>92604</v>
      </c>
      <c r="BK11" s="92">
        <v>98722.21</v>
      </c>
      <c r="BL11" s="92">
        <v>128932</v>
      </c>
      <c r="BM11" s="92">
        <v>140992.94</v>
      </c>
      <c r="BN11" s="92">
        <v>102182</v>
      </c>
      <c r="BO11" s="92">
        <v>87110.78</v>
      </c>
      <c r="BP11" s="92">
        <v>103437</v>
      </c>
      <c r="BQ11" s="92">
        <v>140948.35</v>
      </c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>
        <v>1675760</v>
      </c>
      <c r="CE11" s="92">
        <v>1652795.8</v>
      </c>
      <c r="CF11" s="92"/>
      <c r="CG11" s="92"/>
      <c r="CH11" s="92">
        <v>50407</v>
      </c>
      <c r="CI11" s="92">
        <v>71833.25</v>
      </c>
      <c r="CJ11" s="92">
        <v>1393575</v>
      </c>
      <c r="CK11" s="92">
        <v>1371125</v>
      </c>
      <c r="CL11" s="92">
        <v>231778</v>
      </c>
      <c r="CM11" s="92">
        <v>209837.55</v>
      </c>
      <c r="CN11" s="92">
        <v>36894</v>
      </c>
      <c r="CO11" s="92">
        <v>38924.76</v>
      </c>
      <c r="CP11" s="92">
        <v>51</v>
      </c>
      <c r="CQ11" s="92">
        <v>2588.86</v>
      </c>
      <c r="CR11" s="92"/>
      <c r="CS11" s="92"/>
      <c r="CT11" s="92"/>
      <c r="CU11" s="92"/>
      <c r="CV11" s="92">
        <v>51</v>
      </c>
      <c r="CW11" s="92">
        <v>2588.86</v>
      </c>
      <c r="CX11" s="92"/>
      <c r="CY11" s="92"/>
      <c r="CZ11" s="92"/>
      <c r="DA11" s="92"/>
      <c r="DB11" s="92">
        <v>51</v>
      </c>
      <c r="DC11" s="92">
        <v>510</v>
      </c>
      <c r="DD11" s="92"/>
      <c r="DE11" s="92"/>
      <c r="DF11" s="92">
        <v>0</v>
      </c>
      <c r="DG11" s="92">
        <v>2078.86</v>
      </c>
      <c r="DH11" s="92">
        <v>36843</v>
      </c>
      <c r="DI11" s="92">
        <v>31494.65</v>
      </c>
      <c r="DJ11" s="92">
        <v>28960</v>
      </c>
      <c r="DK11" s="92">
        <v>22877.17</v>
      </c>
      <c r="DL11" s="92"/>
      <c r="DM11" s="92"/>
      <c r="DN11" s="92">
        <v>2660</v>
      </c>
      <c r="DO11" s="92">
        <v>1819.17</v>
      </c>
      <c r="DP11" s="92">
        <v>26300</v>
      </c>
      <c r="DQ11" s="92">
        <v>21058</v>
      </c>
      <c r="DR11" s="92"/>
      <c r="DS11" s="92"/>
      <c r="DT11" s="92">
        <v>7140</v>
      </c>
      <c r="DU11" s="92">
        <v>7604.58</v>
      </c>
      <c r="DV11" s="92">
        <v>7140</v>
      </c>
      <c r="DW11" s="92">
        <v>7604.58</v>
      </c>
      <c r="DX11" s="92">
        <v>743</v>
      </c>
      <c r="DY11" s="92">
        <v>1012.9</v>
      </c>
      <c r="DZ11" s="92">
        <v>233</v>
      </c>
      <c r="EA11" s="92">
        <v>128.9</v>
      </c>
      <c r="EB11" s="92"/>
      <c r="EC11" s="92"/>
      <c r="ED11" s="92">
        <v>510</v>
      </c>
      <c r="EE11" s="92">
        <v>884</v>
      </c>
      <c r="EF11" s="92"/>
      <c r="EG11" s="92">
        <v>4841.25</v>
      </c>
      <c r="EH11" s="92"/>
      <c r="EI11" s="92">
        <v>4841.25</v>
      </c>
      <c r="EJ11" s="92"/>
      <c r="EK11" s="92">
        <v>4841.25</v>
      </c>
      <c r="EL11" s="92"/>
      <c r="EM11" s="92"/>
      <c r="EN11" s="92"/>
      <c r="EO11" s="92"/>
      <c r="EP11" s="92"/>
      <c r="EQ11" s="92"/>
      <c r="ER11" s="92">
        <v>2574416</v>
      </c>
      <c r="ES11" s="92">
        <v>2548916</v>
      </c>
      <c r="ET11" s="92">
        <v>2574416</v>
      </c>
      <c r="EU11" s="92">
        <v>2548916</v>
      </c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>
        <v>2574416</v>
      </c>
      <c r="FO11" s="92">
        <v>2548916</v>
      </c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>
        <v>25500</v>
      </c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>
        <v>2548916</v>
      </c>
      <c r="GO11" s="92">
        <v>2548916</v>
      </c>
      <c r="GP11" s="92"/>
      <c r="GQ11" s="92"/>
      <c r="GR11" s="92">
        <v>2738002</v>
      </c>
      <c r="GS11" s="92">
        <v>2788512.08</v>
      </c>
      <c r="GT11" s="95">
        <v>101.84477878394537</v>
      </c>
      <c r="GU11" s="92">
        <v>50510.080000000075</v>
      </c>
      <c r="GV11" s="95"/>
      <c r="GW11" s="95"/>
      <c r="GX11" s="92">
        <v>5312418</v>
      </c>
      <c r="GY11" s="92">
        <v>5337428.08</v>
      </c>
    </row>
    <row r="12" spans="1:207" s="65" customFormat="1" ht="12.75">
      <c r="A12" s="92" t="s">
        <v>62</v>
      </c>
      <c r="B12" s="92">
        <v>3479588</v>
      </c>
      <c r="C12" s="92">
        <v>3822624.31</v>
      </c>
      <c r="D12" s="92"/>
      <c r="E12" s="92">
        <v>30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>
        <v>30</v>
      </c>
      <c r="T12" s="92"/>
      <c r="U12" s="92">
        <v>30</v>
      </c>
      <c r="V12" s="92"/>
      <c r="W12" s="92">
        <v>417.73</v>
      </c>
      <c r="X12" s="92"/>
      <c r="Y12" s="92"/>
      <c r="Z12" s="92"/>
      <c r="AA12" s="92"/>
      <c r="AB12" s="92"/>
      <c r="AC12" s="92">
        <v>417.73</v>
      </c>
      <c r="AD12" s="92"/>
      <c r="AE12" s="92">
        <v>417.73</v>
      </c>
      <c r="AF12" s="92"/>
      <c r="AG12" s="92"/>
      <c r="AH12" s="92"/>
      <c r="AI12" s="92"/>
      <c r="AJ12" s="92"/>
      <c r="AK12" s="92"/>
      <c r="AL12" s="92">
        <v>1901365</v>
      </c>
      <c r="AM12" s="92">
        <v>1845633.01</v>
      </c>
      <c r="AN12" s="92">
        <v>12000</v>
      </c>
      <c r="AO12" s="92">
        <v>19931.38</v>
      </c>
      <c r="AP12" s="92">
        <v>12000</v>
      </c>
      <c r="AQ12" s="92">
        <v>19931.38</v>
      </c>
      <c r="AR12" s="92">
        <v>55000</v>
      </c>
      <c r="AS12" s="92">
        <v>77667.93</v>
      </c>
      <c r="AT12" s="92">
        <v>55000</v>
      </c>
      <c r="AU12" s="92">
        <v>77667.93</v>
      </c>
      <c r="AV12" s="92">
        <v>1834365</v>
      </c>
      <c r="AW12" s="92">
        <v>1748033.7</v>
      </c>
      <c r="AX12" s="92">
        <v>1578223</v>
      </c>
      <c r="AY12" s="92">
        <v>1976543.57</v>
      </c>
      <c r="AZ12" s="92">
        <v>511223</v>
      </c>
      <c r="BA12" s="92">
        <v>726257.1</v>
      </c>
      <c r="BB12" s="92">
        <v>1400</v>
      </c>
      <c r="BC12" s="92">
        <v>763.66</v>
      </c>
      <c r="BD12" s="92">
        <v>6400</v>
      </c>
      <c r="BE12" s="92">
        <v>18751.68</v>
      </c>
      <c r="BF12" s="92">
        <v>25500</v>
      </c>
      <c r="BG12" s="92">
        <v>16818.17</v>
      </c>
      <c r="BH12" s="92">
        <v>58000</v>
      </c>
      <c r="BI12" s="92">
        <v>105295.04</v>
      </c>
      <c r="BJ12" s="92">
        <v>103500</v>
      </c>
      <c r="BK12" s="92">
        <v>191958.73</v>
      </c>
      <c r="BL12" s="92">
        <v>198000</v>
      </c>
      <c r="BM12" s="92">
        <v>255820.08</v>
      </c>
      <c r="BN12" s="92">
        <v>50000</v>
      </c>
      <c r="BO12" s="92">
        <v>43213.87</v>
      </c>
      <c r="BP12" s="92">
        <v>28500</v>
      </c>
      <c r="BQ12" s="92">
        <v>46442.54</v>
      </c>
      <c r="BR12" s="92"/>
      <c r="BS12" s="92"/>
      <c r="BT12" s="92">
        <v>39923</v>
      </c>
      <c r="BU12" s="92">
        <v>47193.33</v>
      </c>
      <c r="BV12" s="92"/>
      <c r="BW12" s="92"/>
      <c r="BX12" s="92"/>
      <c r="BY12" s="92"/>
      <c r="BZ12" s="92"/>
      <c r="CA12" s="92"/>
      <c r="CB12" s="92"/>
      <c r="CC12" s="92"/>
      <c r="CD12" s="92">
        <v>1067000</v>
      </c>
      <c r="CE12" s="92">
        <v>1250286.47</v>
      </c>
      <c r="CF12" s="92"/>
      <c r="CG12" s="92"/>
      <c r="CH12" s="92">
        <v>206000</v>
      </c>
      <c r="CI12" s="92">
        <v>435587.66</v>
      </c>
      <c r="CJ12" s="92">
        <v>571000</v>
      </c>
      <c r="CK12" s="92">
        <v>563453.57</v>
      </c>
      <c r="CL12" s="92">
        <v>290000</v>
      </c>
      <c r="CM12" s="92">
        <v>251245.24</v>
      </c>
      <c r="CN12" s="92">
        <v>22612</v>
      </c>
      <c r="CO12" s="92">
        <v>30331.22</v>
      </c>
      <c r="CP12" s="92">
        <v>850</v>
      </c>
      <c r="CQ12" s="92">
        <v>7412</v>
      </c>
      <c r="CR12" s="92"/>
      <c r="CS12" s="92"/>
      <c r="CT12" s="92"/>
      <c r="CU12" s="92"/>
      <c r="CV12" s="92">
        <v>850</v>
      </c>
      <c r="CW12" s="92">
        <v>7412</v>
      </c>
      <c r="CX12" s="92"/>
      <c r="CY12" s="92"/>
      <c r="CZ12" s="92"/>
      <c r="DA12" s="92"/>
      <c r="DB12" s="92">
        <v>850</v>
      </c>
      <c r="DC12" s="92">
        <v>612</v>
      </c>
      <c r="DD12" s="92"/>
      <c r="DE12" s="92">
        <v>6800</v>
      </c>
      <c r="DF12" s="92"/>
      <c r="DG12" s="92"/>
      <c r="DH12" s="92">
        <v>16134</v>
      </c>
      <c r="DI12" s="92">
        <v>17290.26</v>
      </c>
      <c r="DJ12" s="92">
        <v>1500</v>
      </c>
      <c r="DK12" s="92">
        <v>2095.8</v>
      </c>
      <c r="DL12" s="92"/>
      <c r="DM12" s="92"/>
      <c r="DN12" s="92">
        <v>1500</v>
      </c>
      <c r="DO12" s="92">
        <v>2095.8</v>
      </c>
      <c r="DP12" s="92"/>
      <c r="DQ12" s="92"/>
      <c r="DR12" s="92"/>
      <c r="DS12" s="92"/>
      <c r="DT12" s="92">
        <v>12500</v>
      </c>
      <c r="DU12" s="92">
        <v>13880.04</v>
      </c>
      <c r="DV12" s="92">
        <v>12500</v>
      </c>
      <c r="DW12" s="92">
        <v>13880.04</v>
      </c>
      <c r="DX12" s="92">
        <v>2134</v>
      </c>
      <c r="DY12" s="92">
        <v>1314.42</v>
      </c>
      <c r="DZ12" s="92">
        <v>1250</v>
      </c>
      <c r="EA12" s="92">
        <v>39.42</v>
      </c>
      <c r="EB12" s="92"/>
      <c r="EC12" s="92"/>
      <c r="ED12" s="92">
        <v>884</v>
      </c>
      <c r="EE12" s="92">
        <v>1275</v>
      </c>
      <c r="EF12" s="92">
        <v>5628</v>
      </c>
      <c r="EG12" s="92">
        <v>5628.96</v>
      </c>
      <c r="EH12" s="92">
        <v>5628</v>
      </c>
      <c r="EI12" s="92">
        <v>5628.96</v>
      </c>
      <c r="EJ12" s="92">
        <v>5628</v>
      </c>
      <c r="EK12" s="92">
        <v>5628.96</v>
      </c>
      <c r="EL12" s="92"/>
      <c r="EM12" s="92"/>
      <c r="EN12" s="92"/>
      <c r="EO12" s="92"/>
      <c r="EP12" s="92"/>
      <c r="EQ12" s="92"/>
      <c r="ER12" s="92">
        <v>2108599</v>
      </c>
      <c r="ES12" s="92">
        <v>2108599</v>
      </c>
      <c r="ET12" s="92">
        <v>2108599</v>
      </c>
      <c r="EU12" s="92">
        <v>2108599</v>
      </c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>
        <v>2108599</v>
      </c>
      <c r="FO12" s="92">
        <v>2108599</v>
      </c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>
        <v>2108599</v>
      </c>
      <c r="GO12" s="92">
        <v>2108599</v>
      </c>
      <c r="GP12" s="92"/>
      <c r="GQ12" s="92"/>
      <c r="GR12" s="92">
        <v>3502200</v>
      </c>
      <c r="GS12" s="92">
        <v>3852955.53</v>
      </c>
      <c r="GT12" s="95">
        <v>110.01529124550282</v>
      </c>
      <c r="GU12" s="92">
        <v>350755.53</v>
      </c>
      <c r="GV12" s="95">
        <v>110.01529124550282</v>
      </c>
      <c r="GW12" s="95">
        <v>350755.53</v>
      </c>
      <c r="GX12" s="92">
        <v>5610799</v>
      </c>
      <c r="GY12" s="92">
        <v>5961554.53</v>
      </c>
    </row>
    <row r="13" spans="1:207" s="65" customFormat="1" ht="12.75">
      <c r="A13" s="92" t="s">
        <v>63</v>
      </c>
      <c r="B13" s="92">
        <v>3796835</v>
      </c>
      <c r="C13" s="92">
        <v>3974385.23</v>
      </c>
      <c r="D13" s="92">
        <v>6000</v>
      </c>
      <c r="E13" s="92">
        <v>3793</v>
      </c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>
        <v>6000</v>
      </c>
      <c r="S13" s="92">
        <v>3793</v>
      </c>
      <c r="T13" s="92">
        <v>6000</v>
      </c>
      <c r="U13" s="92">
        <v>3793</v>
      </c>
      <c r="V13" s="92">
        <v>4700</v>
      </c>
      <c r="W13" s="92">
        <v>22074.78</v>
      </c>
      <c r="X13" s="92">
        <v>500</v>
      </c>
      <c r="Y13" s="92">
        <v>429</v>
      </c>
      <c r="Z13" s="92">
        <v>500</v>
      </c>
      <c r="AA13" s="92">
        <v>429</v>
      </c>
      <c r="AB13" s="92">
        <v>4200</v>
      </c>
      <c r="AC13" s="92">
        <v>21645.78</v>
      </c>
      <c r="AD13" s="92"/>
      <c r="AE13" s="92">
        <v>3027.71</v>
      </c>
      <c r="AF13" s="92">
        <v>4200</v>
      </c>
      <c r="AG13" s="92">
        <v>18618.07</v>
      </c>
      <c r="AH13" s="92"/>
      <c r="AI13" s="92"/>
      <c r="AJ13" s="92"/>
      <c r="AK13" s="92"/>
      <c r="AL13" s="92">
        <v>683775</v>
      </c>
      <c r="AM13" s="92">
        <v>681462.12</v>
      </c>
      <c r="AN13" s="92">
        <v>64700</v>
      </c>
      <c r="AO13" s="92">
        <v>80297.66</v>
      </c>
      <c r="AP13" s="92">
        <v>64700</v>
      </c>
      <c r="AQ13" s="92">
        <v>80297.66</v>
      </c>
      <c r="AR13" s="92">
        <v>277075</v>
      </c>
      <c r="AS13" s="92">
        <v>312901.52</v>
      </c>
      <c r="AT13" s="92">
        <v>277075</v>
      </c>
      <c r="AU13" s="92">
        <v>312901.52</v>
      </c>
      <c r="AV13" s="92">
        <v>342000</v>
      </c>
      <c r="AW13" s="92">
        <v>288262.94</v>
      </c>
      <c r="AX13" s="92">
        <v>3102360</v>
      </c>
      <c r="AY13" s="92">
        <v>3267055.33</v>
      </c>
      <c r="AZ13" s="92">
        <v>1258500</v>
      </c>
      <c r="BA13" s="92">
        <v>1418556.9</v>
      </c>
      <c r="BB13" s="92">
        <v>1600</v>
      </c>
      <c r="BC13" s="92">
        <v>2718.71</v>
      </c>
      <c r="BD13" s="92">
        <v>11600</v>
      </c>
      <c r="BE13" s="92">
        <v>28554.89</v>
      </c>
      <c r="BF13" s="92">
        <v>64500</v>
      </c>
      <c r="BG13" s="92">
        <v>55273.58</v>
      </c>
      <c r="BH13" s="92">
        <v>114000</v>
      </c>
      <c r="BI13" s="92">
        <v>161274.56</v>
      </c>
      <c r="BJ13" s="92">
        <v>334800</v>
      </c>
      <c r="BK13" s="92">
        <v>379701.79</v>
      </c>
      <c r="BL13" s="92">
        <v>470000</v>
      </c>
      <c r="BM13" s="92">
        <v>518489.97</v>
      </c>
      <c r="BN13" s="92">
        <v>77000</v>
      </c>
      <c r="BO13" s="92">
        <v>125570.62</v>
      </c>
      <c r="BP13" s="92">
        <v>185000</v>
      </c>
      <c r="BQ13" s="92">
        <v>146972.78</v>
      </c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>
        <v>1843860</v>
      </c>
      <c r="CE13" s="92">
        <v>1848498.43</v>
      </c>
      <c r="CF13" s="92"/>
      <c r="CG13" s="92"/>
      <c r="CH13" s="92">
        <v>123000</v>
      </c>
      <c r="CI13" s="92">
        <v>108288.48</v>
      </c>
      <c r="CJ13" s="92">
        <v>1652400</v>
      </c>
      <c r="CK13" s="92">
        <v>1704858.6</v>
      </c>
      <c r="CL13" s="92">
        <v>68460</v>
      </c>
      <c r="CM13" s="92">
        <v>35351.35</v>
      </c>
      <c r="CN13" s="92">
        <v>32244</v>
      </c>
      <c r="CO13" s="92">
        <v>24705.01</v>
      </c>
      <c r="CP13" s="92">
        <v>2100</v>
      </c>
      <c r="CQ13" s="92">
        <v>1411</v>
      </c>
      <c r="CR13" s="92"/>
      <c r="CS13" s="92"/>
      <c r="CT13" s="92"/>
      <c r="CU13" s="92"/>
      <c r="CV13" s="92">
        <v>2100</v>
      </c>
      <c r="CW13" s="92">
        <v>1411</v>
      </c>
      <c r="CX13" s="92"/>
      <c r="CY13" s="92"/>
      <c r="CZ13" s="92"/>
      <c r="DA13" s="92"/>
      <c r="DB13" s="92">
        <v>2100</v>
      </c>
      <c r="DC13" s="92">
        <v>1411</v>
      </c>
      <c r="DD13" s="92"/>
      <c r="DE13" s="92"/>
      <c r="DF13" s="92"/>
      <c r="DG13" s="92"/>
      <c r="DH13" s="92">
        <v>26694</v>
      </c>
      <c r="DI13" s="92">
        <v>21664.41</v>
      </c>
      <c r="DJ13" s="92">
        <v>20790</v>
      </c>
      <c r="DK13" s="92">
        <v>18518.96</v>
      </c>
      <c r="DL13" s="92"/>
      <c r="DM13" s="92"/>
      <c r="DN13" s="92">
        <v>3300</v>
      </c>
      <c r="DO13" s="92">
        <v>2146.96</v>
      </c>
      <c r="DP13" s="92">
        <v>17490</v>
      </c>
      <c r="DQ13" s="92">
        <v>16372</v>
      </c>
      <c r="DR13" s="92"/>
      <c r="DS13" s="92"/>
      <c r="DT13" s="92">
        <v>5004</v>
      </c>
      <c r="DU13" s="92">
        <v>2597.54</v>
      </c>
      <c r="DV13" s="92">
        <v>5004</v>
      </c>
      <c r="DW13" s="92">
        <v>2597.54</v>
      </c>
      <c r="DX13" s="92">
        <v>900</v>
      </c>
      <c r="DY13" s="92">
        <v>547.91</v>
      </c>
      <c r="DZ13" s="92">
        <v>150</v>
      </c>
      <c r="EA13" s="92">
        <v>20.57</v>
      </c>
      <c r="EB13" s="92"/>
      <c r="EC13" s="92"/>
      <c r="ED13" s="92">
        <v>750</v>
      </c>
      <c r="EE13" s="92">
        <v>527.34</v>
      </c>
      <c r="EF13" s="92">
        <v>3450</v>
      </c>
      <c r="EG13" s="92">
        <v>1629.6</v>
      </c>
      <c r="EH13" s="92">
        <v>3450</v>
      </c>
      <c r="EI13" s="92">
        <v>1629.6</v>
      </c>
      <c r="EJ13" s="92">
        <v>3450</v>
      </c>
      <c r="EK13" s="92">
        <v>1629.6</v>
      </c>
      <c r="EL13" s="92"/>
      <c r="EM13" s="92"/>
      <c r="EN13" s="92"/>
      <c r="EO13" s="92"/>
      <c r="EP13" s="92"/>
      <c r="EQ13" s="92"/>
      <c r="ER13" s="92">
        <v>3810176</v>
      </c>
      <c r="ES13" s="92">
        <v>3810176</v>
      </c>
      <c r="ET13" s="92">
        <v>3810176</v>
      </c>
      <c r="EU13" s="92">
        <v>3810176</v>
      </c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>
        <v>3810176</v>
      </c>
      <c r="FO13" s="92">
        <v>3810176</v>
      </c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>
        <v>3810176</v>
      </c>
      <c r="GO13" s="92">
        <v>3810176</v>
      </c>
      <c r="GP13" s="92"/>
      <c r="GQ13" s="92"/>
      <c r="GR13" s="92">
        <v>3829079</v>
      </c>
      <c r="GS13" s="92">
        <v>3999090.24</v>
      </c>
      <c r="GT13" s="95">
        <v>104.44000345775055</v>
      </c>
      <c r="GU13" s="92">
        <v>170011.24</v>
      </c>
      <c r="GV13" s="95"/>
      <c r="GW13" s="95"/>
      <c r="GX13" s="92">
        <v>7639255</v>
      </c>
      <c r="GY13" s="92">
        <v>7809266.24</v>
      </c>
    </row>
    <row r="14" spans="1:207" s="65" customFormat="1" ht="12.75">
      <c r="A14" s="92" t="s">
        <v>64</v>
      </c>
      <c r="B14" s="92">
        <v>629501</v>
      </c>
      <c r="C14" s="92">
        <v>732245.11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>
        <v>15993</v>
      </c>
      <c r="AM14" s="92">
        <v>15410.02</v>
      </c>
      <c r="AN14" s="92"/>
      <c r="AO14" s="92"/>
      <c r="AP14" s="92"/>
      <c r="AQ14" s="92"/>
      <c r="AR14" s="92"/>
      <c r="AS14" s="92"/>
      <c r="AT14" s="92"/>
      <c r="AU14" s="92"/>
      <c r="AV14" s="92">
        <v>15993</v>
      </c>
      <c r="AW14" s="92">
        <v>15410.02</v>
      </c>
      <c r="AX14" s="92">
        <v>613508</v>
      </c>
      <c r="AY14" s="92">
        <v>716835.09</v>
      </c>
      <c r="AZ14" s="92">
        <v>192324</v>
      </c>
      <c r="BA14" s="92">
        <v>211316.83</v>
      </c>
      <c r="BB14" s="92"/>
      <c r="BC14" s="92"/>
      <c r="BD14" s="92">
        <v>0</v>
      </c>
      <c r="BE14" s="92"/>
      <c r="BF14" s="92">
        <v>5200</v>
      </c>
      <c r="BG14" s="92">
        <v>33078.84</v>
      </c>
      <c r="BH14" s="92">
        <v>2400</v>
      </c>
      <c r="BI14" s="92">
        <v>2220.78</v>
      </c>
      <c r="BJ14" s="92">
        <v>44500</v>
      </c>
      <c r="BK14" s="92">
        <v>61651.86</v>
      </c>
      <c r="BL14" s="92">
        <v>65860</v>
      </c>
      <c r="BM14" s="92">
        <v>87815.08</v>
      </c>
      <c r="BN14" s="92">
        <v>53100</v>
      </c>
      <c r="BO14" s="92">
        <v>25100.67</v>
      </c>
      <c r="BP14" s="92">
        <v>21264</v>
      </c>
      <c r="BQ14" s="92">
        <v>1449.6</v>
      </c>
      <c r="BR14" s="92">
        <v>0</v>
      </c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>
        <v>421184</v>
      </c>
      <c r="CE14" s="92">
        <v>505518.26</v>
      </c>
      <c r="CF14" s="92"/>
      <c r="CG14" s="92"/>
      <c r="CH14" s="92">
        <v>44956</v>
      </c>
      <c r="CI14" s="92">
        <v>59861.9</v>
      </c>
      <c r="CJ14" s="92">
        <v>331152</v>
      </c>
      <c r="CK14" s="92">
        <v>388448.13</v>
      </c>
      <c r="CL14" s="92">
        <v>45076</v>
      </c>
      <c r="CM14" s="92">
        <v>57208.23</v>
      </c>
      <c r="CN14" s="92">
        <v>2742</v>
      </c>
      <c r="CO14" s="92">
        <v>2894.02</v>
      </c>
      <c r="CP14" s="92"/>
      <c r="CQ14" s="92">
        <v>153</v>
      </c>
      <c r="CR14" s="92"/>
      <c r="CS14" s="92"/>
      <c r="CT14" s="92"/>
      <c r="CU14" s="92"/>
      <c r="CV14" s="92"/>
      <c r="CW14" s="92">
        <v>153</v>
      </c>
      <c r="CX14" s="92"/>
      <c r="CY14" s="92"/>
      <c r="CZ14" s="92"/>
      <c r="DA14" s="92"/>
      <c r="DB14" s="92"/>
      <c r="DC14" s="92">
        <v>153</v>
      </c>
      <c r="DD14" s="92"/>
      <c r="DE14" s="92"/>
      <c r="DF14" s="92"/>
      <c r="DG14" s="92"/>
      <c r="DH14" s="92">
        <v>2742</v>
      </c>
      <c r="DI14" s="92">
        <v>2741.02</v>
      </c>
      <c r="DJ14" s="92">
        <v>996</v>
      </c>
      <c r="DK14" s="92">
        <v>1183.2</v>
      </c>
      <c r="DL14" s="92"/>
      <c r="DM14" s="92"/>
      <c r="DN14" s="92">
        <v>996</v>
      </c>
      <c r="DO14" s="92">
        <v>1183.2</v>
      </c>
      <c r="DP14" s="92"/>
      <c r="DQ14" s="92"/>
      <c r="DR14" s="92"/>
      <c r="DS14" s="92"/>
      <c r="DT14" s="92">
        <v>1248</v>
      </c>
      <c r="DU14" s="92">
        <v>1009.91</v>
      </c>
      <c r="DV14" s="92">
        <v>1248</v>
      </c>
      <c r="DW14" s="92">
        <v>1009.91</v>
      </c>
      <c r="DX14" s="92">
        <v>498</v>
      </c>
      <c r="DY14" s="92">
        <v>547.91</v>
      </c>
      <c r="DZ14" s="92"/>
      <c r="EA14" s="92">
        <v>2.21</v>
      </c>
      <c r="EB14" s="92"/>
      <c r="EC14" s="92">
        <v>0.85</v>
      </c>
      <c r="ED14" s="92">
        <v>498</v>
      </c>
      <c r="EE14" s="92">
        <v>544.85</v>
      </c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>
        <v>1518115</v>
      </c>
      <c r="ES14" s="92">
        <v>1441615</v>
      </c>
      <c r="ET14" s="92">
        <v>1518115</v>
      </c>
      <c r="EU14" s="92">
        <v>1441615</v>
      </c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>
        <v>1518115</v>
      </c>
      <c r="FO14" s="92">
        <v>1441615</v>
      </c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>
        <v>76500</v>
      </c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>
        <v>1441615</v>
      </c>
      <c r="GO14" s="92">
        <v>1441615</v>
      </c>
      <c r="GP14" s="92"/>
      <c r="GQ14" s="92"/>
      <c r="GR14" s="92">
        <v>632243</v>
      </c>
      <c r="GS14" s="92">
        <v>735139.13</v>
      </c>
      <c r="GT14" s="95">
        <v>116.2747756796042</v>
      </c>
      <c r="GU14" s="92">
        <v>102896.13</v>
      </c>
      <c r="GV14" s="95">
        <v>116.2747756796042</v>
      </c>
      <c r="GW14" s="95">
        <v>102896.13</v>
      </c>
      <c r="GX14" s="92">
        <v>2150358</v>
      </c>
      <c r="GY14" s="92">
        <v>2176754.13</v>
      </c>
    </row>
    <row r="15" spans="1:207" s="65" customFormat="1" ht="12.75">
      <c r="A15" s="92" t="s">
        <v>65</v>
      </c>
      <c r="B15" s="92">
        <v>2226849</v>
      </c>
      <c r="C15" s="92">
        <v>2256877.73</v>
      </c>
      <c r="D15" s="92">
        <v>1200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>
        <v>1200</v>
      </c>
      <c r="S15" s="92"/>
      <c r="T15" s="92">
        <v>1200</v>
      </c>
      <c r="U15" s="92"/>
      <c r="V15" s="92"/>
      <c r="W15" s="92">
        <v>61.13</v>
      </c>
      <c r="X15" s="92"/>
      <c r="Y15" s="92"/>
      <c r="Z15" s="92"/>
      <c r="AA15" s="92"/>
      <c r="AB15" s="92"/>
      <c r="AC15" s="92">
        <v>61.13</v>
      </c>
      <c r="AD15" s="92"/>
      <c r="AE15" s="92">
        <v>61.13</v>
      </c>
      <c r="AF15" s="92"/>
      <c r="AG15" s="92"/>
      <c r="AH15" s="92"/>
      <c r="AI15" s="92"/>
      <c r="AJ15" s="92"/>
      <c r="AK15" s="92"/>
      <c r="AL15" s="92">
        <v>35661</v>
      </c>
      <c r="AM15" s="92">
        <v>106852.16</v>
      </c>
      <c r="AN15" s="92"/>
      <c r="AO15" s="92"/>
      <c r="AP15" s="92"/>
      <c r="AQ15" s="92"/>
      <c r="AR15" s="92"/>
      <c r="AS15" s="92"/>
      <c r="AT15" s="92"/>
      <c r="AU15" s="92"/>
      <c r="AV15" s="92">
        <v>35661</v>
      </c>
      <c r="AW15" s="92">
        <v>106852.16</v>
      </c>
      <c r="AX15" s="92">
        <v>2189988</v>
      </c>
      <c r="AY15" s="92">
        <v>2149964.44</v>
      </c>
      <c r="AZ15" s="92">
        <v>593000</v>
      </c>
      <c r="BA15" s="92">
        <v>777195.92</v>
      </c>
      <c r="BB15" s="92"/>
      <c r="BC15" s="92">
        <v>130</v>
      </c>
      <c r="BD15" s="92">
        <v>1000</v>
      </c>
      <c r="BE15" s="92">
        <v>2206.21</v>
      </c>
      <c r="BF15" s="92">
        <v>15700</v>
      </c>
      <c r="BG15" s="92">
        <v>8401.61</v>
      </c>
      <c r="BH15" s="92">
        <v>14400</v>
      </c>
      <c r="BI15" s="92">
        <v>16872</v>
      </c>
      <c r="BJ15" s="92">
        <v>83500</v>
      </c>
      <c r="BK15" s="92">
        <v>165130.97</v>
      </c>
      <c r="BL15" s="92">
        <v>331700</v>
      </c>
      <c r="BM15" s="92">
        <v>450837.63</v>
      </c>
      <c r="BN15" s="92">
        <v>71200</v>
      </c>
      <c r="BO15" s="92">
        <v>58702.14</v>
      </c>
      <c r="BP15" s="92">
        <v>75500</v>
      </c>
      <c r="BQ15" s="92">
        <v>74915.36</v>
      </c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>
        <v>1596988</v>
      </c>
      <c r="CE15" s="92">
        <v>1372768.52</v>
      </c>
      <c r="CF15" s="92"/>
      <c r="CG15" s="92"/>
      <c r="CH15" s="92">
        <v>21100</v>
      </c>
      <c r="CI15" s="92">
        <v>28255</v>
      </c>
      <c r="CJ15" s="92">
        <v>1480888</v>
      </c>
      <c r="CK15" s="92">
        <v>1085330.28</v>
      </c>
      <c r="CL15" s="92">
        <v>95000</v>
      </c>
      <c r="CM15" s="92">
        <v>259183.24</v>
      </c>
      <c r="CN15" s="92">
        <v>13710</v>
      </c>
      <c r="CO15" s="92">
        <v>35624.45</v>
      </c>
      <c r="CP15" s="92"/>
      <c r="CQ15" s="92">
        <v>23600</v>
      </c>
      <c r="CR15" s="92"/>
      <c r="CS15" s="92"/>
      <c r="CT15" s="92"/>
      <c r="CU15" s="92"/>
      <c r="CV15" s="92"/>
      <c r="CW15" s="92">
        <v>23600</v>
      </c>
      <c r="CX15" s="92"/>
      <c r="CY15" s="92"/>
      <c r="CZ15" s="92"/>
      <c r="DA15" s="92"/>
      <c r="DB15" s="92"/>
      <c r="DC15" s="92"/>
      <c r="DD15" s="92"/>
      <c r="DE15" s="92">
        <v>23600</v>
      </c>
      <c r="DF15" s="92"/>
      <c r="DG15" s="92"/>
      <c r="DH15" s="92">
        <v>13710</v>
      </c>
      <c r="DI15" s="92">
        <v>12024.45</v>
      </c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>
        <v>9210</v>
      </c>
      <c r="DU15" s="92">
        <v>8828</v>
      </c>
      <c r="DV15" s="92">
        <v>9210</v>
      </c>
      <c r="DW15" s="92">
        <v>8828</v>
      </c>
      <c r="DX15" s="92">
        <v>4500</v>
      </c>
      <c r="DY15" s="92">
        <v>3196.45</v>
      </c>
      <c r="DZ15" s="92">
        <v>3200</v>
      </c>
      <c r="EA15" s="92"/>
      <c r="EB15" s="92"/>
      <c r="EC15" s="92">
        <v>2329.45</v>
      </c>
      <c r="ED15" s="92">
        <v>1300</v>
      </c>
      <c r="EE15" s="92">
        <v>867</v>
      </c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>
        <v>230515</v>
      </c>
      <c r="ES15" s="92">
        <v>230515</v>
      </c>
      <c r="ET15" s="92">
        <v>230515</v>
      </c>
      <c r="EU15" s="92">
        <v>230515</v>
      </c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>
        <v>230515</v>
      </c>
      <c r="FO15" s="92">
        <v>230515</v>
      </c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>
        <v>230515</v>
      </c>
      <c r="GO15" s="92">
        <v>230515</v>
      </c>
      <c r="GP15" s="92"/>
      <c r="GQ15" s="92"/>
      <c r="GR15" s="92">
        <v>2240559</v>
      </c>
      <c r="GS15" s="92">
        <v>2292502.18</v>
      </c>
      <c r="GT15" s="95">
        <v>102.31831342089184</v>
      </c>
      <c r="GU15" s="92">
        <v>51943.18000000017</v>
      </c>
      <c r="GV15" s="95"/>
      <c r="GW15" s="95"/>
      <c r="GX15" s="92">
        <v>2471074</v>
      </c>
      <c r="GY15" s="92">
        <v>2523017.18</v>
      </c>
    </row>
    <row r="16" spans="1:207" s="65" customFormat="1" ht="12.75">
      <c r="A16" s="92" t="s">
        <v>66</v>
      </c>
      <c r="B16" s="92">
        <v>11411290</v>
      </c>
      <c r="C16" s="92">
        <v>13460679.28</v>
      </c>
      <c r="D16" s="92"/>
      <c r="E16" s="92">
        <v>600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>
        <v>600</v>
      </c>
      <c r="T16" s="92"/>
      <c r="U16" s="92">
        <v>600</v>
      </c>
      <c r="V16" s="92">
        <v>15500</v>
      </c>
      <c r="W16" s="92">
        <v>57507.63</v>
      </c>
      <c r="X16" s="92">
        <v>15500</v>
      </c>
      <c r="Y16" s="92">
        <v>54061.66</v>
      </c>
      <c r="Z16" s="92">
        <v>15500</v>
      </c>
      <c r="AA16" s="92">
        <v>54061.66</v>
      </c>
      <c r="AB16" s="92"/>
      <c r="AC16" s="92">
        <v>3445.97</v>
      </c>
      <c r="AD16" s="92"/>
      <c r="AE16" s="92">
        <v>3445.97</v>
      </c>
      <c r="AF16" s="92"/>
      <c r="AG16" s="92"/>
      <c r="AH16" s="92"/>
      <c r="AI16" s="92"/>
      <c r="AJ16" s="92"/>
      <c r="AK16" s="92"/>
      <c r="AL16" s="92">
        <v>3431000</v>
      </c>
      <c r="AM16" s="92">
        <v>3713413.41</v>
      </c>
      <c r="AN16" s="92">
        <v>499000</v>
      </c>
      <c r="AO16" s="92">
        <v>541126.05</v>
      </c>
      <c r="AP16" s="92">
        <v>499000</v>
      </c>
      <c r="AQ16" s="92">
        <v>541126.05</v>
      </c>
      <c r="AR16" s="92">
        <v>1916000</v>
      </c>
      <c r="AS16" s="92">
        <v>2108645.36</v>
      </c>
      <c r="AT16" s="92">
        <v>1916000</v>
      </c>
      <c r="AU16" s="92">
        <v>2108645.36</v>
      </c>
      <c r="AV16" s="92">
        <v>1016000</v>
      </c>
      <c r="AW16" s="92">
        <v>1063642</v>
      </c>
      <c r="AX16" s="92">
        <v>7964790</v>
      </c>
      <c r="AY16" s="92">
        <v>9689158.24</v>
      </c>
      <c r="AZ16" s="92">
        <v>3118950</v>
      </c>
      <c r="BA16" s="92">
        <v>3701067.6</v>
      </c>
      <c r="BB16" s="92">
        <v>400</v>
      </c>
      <c r="BC16" s="92">
        <v>536.02</v>
      </c>
      <c r="BD16" s="92">
        <v>6750</v>
      </c>
      <c r="BE16" s="92">
        <v>4323.73</v>
      </c>
      <c r="BF16" s="92">
        <v>52200</v>
      </c>
      <c r="BG16" s="92">
        <v>280234.62</v>
      </c>
      <c r="BH16" s="92">
        <v>956000</v>
      </c>
      <c r="BI16" s="92">
        <v>1190987.28</v>
      </c>
      <c r="BJ16" s="92">
        <v>659000</v>
      </c>
      <c r="BK16" s="92">
        <v>771844.88</v>
      </c>
      <c r="BL16" s="92">
        <v>1089000</v>
      </c>
      <c r="BM16" s="92">
        <v>1150289.92</v>
      </c>
      <c r="BN16" s="92">
        <v>165900</v>
      </c>
      <c r="BO16" s="92">
        <v>77234.96</v>
      </c>
      <c r="BP16" s="92">
        <v>141000</v>
      </c>
      <c r="BQ16" s="92">
        <v>155824.52</v>
      </c>
      <c r="BR16" s="92">
        <v>30000</v>
      </c>
      <c r="BS16" s="92">
        <v>50000</v>
      </c>
      <c r="BT16" s="92">
        <v>18700</v>
      </c>
      <c r="BU16" s="92">
        <v>19791.67</v>
      </c>
      <c r="BV16" s="92">
        <v>1100</v>
      </c>
      <c r="BW16" s="92">
        <v>808.16</v>
      </c>
      <c r="BX16" s="92">
        <v>1100</v>
      </c>
      <c r="BY16" s="92">
        <v>808.16</v>
      </c>
      <c r="BZ16" s="92"/>
      <c r="CA16" s="92"/>
      <c r="CB16" s="92"/>
      <c r="CC16" s="92"/>
      <c r="CD16" s="92">
        <v>4844740</v>
      </c>
      <c r="CE16" s="92">
        <v>5987282.48</v>
      </c>
      <c r="CF16" s="92"/>
      <c r="CG16" s="92">
        <v>755.26</v>
      </c>
      <c r="CH16" s="92">
        <v>403000</v>
      </c>
      <c r="CI16" s="92">
        <v>454198.45</v>
      </c>
      <c r="CJ16" s="92">
        <v>4440000</v>
      </c>
      <c r="CK16" s="92">
        <v>5531754.02</v>
      </c>
      <c r="CL16" s="92">
        <v>1740</v>
      </c>
      <c r="CM16" s="92">
        <v>574.75</v>
      </c>
      <c r="CN16" s="92">
        <v>250570</v>
      </c>
      <c r="CO16" s="92">
        <v>246637.32</v>
      </c>
      <c r="CP16" s="92">
        <v>16500</v>
      </c>
      <c r="CQ16" s="92">
        <v>36800</v>
      </c>
      <c r="CR16" s="92"/>
      <c r="CS16" s="92"/>
      <c r="CT16" s="92"/>
      <c r="CU16" s="92"/>
      <c r="CV16" s="92">
        <v>16500</v>
      </c>
      <c r="CW16" s="92">
        <v>36800</v>
      </c>
      <c r="CX16" s="92">
        <v>13000</v>
      </c>
      <c r="CY16" s="92"/>
      <c r="CZ16" s="92"/>
      <c r="DA16" s="92"/>
      <c r="DB16" s="92">
        <v>3500</v>
      </c>
      <c r="DC16" s="92"/>
      <c r="DD16" s="92"/>
      <c r="DE16" s="92">
        <v>36800</v>
      </c>
      <c r="DF16" s="92"/>
      <c r="DG16" s="92"/>
      <c r="DH16" s="92">
        <v>230880</v>
      </c>
      <c r="DI16" s="92">
        <v>200460.32</v>
      </c>
      <c r="DJ16" s="92">
        <v>41500</v>
      </c>
      <c r="DK16" s="92">
        <v>10024</v>
      </c>
      <c r="DL16" s="92"/>
      <c r="DM16" s="92"/>
      <c r="DN16" s="92"/>
      <c r="DO16" s="92"/>
      <c r="DP16" s="92">
        <v>41500</v>
      </c>
      <c r="DQ16" s="92">
        <v>10024</v>
      </c>
      <c r="DR16" s="92"/>
      <c r="DS16" s="92"/>
      <c r="DT16" s="92">
        <v>178000</v>
      </c>
      <c r="DU16" s="92">
        <v>182319.97</v>
      </c>
      <c r="DV16" s="92">
        <v>178000</v>
      </c>
      <c r="DW16" s="92">
        <v>182319.97</v>
      </c>
      <c r="DX16" s="92">
        <v>11380</v>
      </c>
      <c r="DY16" s="92">
        <v>8116.35</v>
      </c>
      <c r="DZ16" s="92">
        <v>680</v>
      </c>
      <c r="EA16" s="92">
        <v>36.55</v>
      </c>
      <c r="EB16" s="92"/>
      <c r="EC16" s="92"/>
      <c r="ED16" s="92">
        <v>10700</v>
      </c>
      <c r="EE16" s="92">
        <v>8079.8</v>
      </c>
      <c r="EF16" s="92">
        <v>3190</v>
      </c>
      <c r="EG16" s="92">
        <v>9377</v>
      </c>
      <c r="EH16" s="92">
        <v>3190</v>
      </c>
      <c r="EI16" s="92">
        <v>9377</v>
      </c>
      <c r="EJ16" s="92">
        <v>3190</v>
      </c>
      <c r="EK16" s="92">
        <v>9377</v>
      </c>
      <c r="EL16" s="92"/>
      <c r="EM16" s="92"/>
      <c r="EN16" s="92"/>
      <c r="EO16" s="92"/>
      <c r="EP16" s="92"/>
      <c r="EQ16" s="92"/>
      <c r="ER16" s="92">
        <v>6596694</v>
      </c>
      <c r="ES16" s="92">
        <v>6596694</v>
      </c>
      <c r="ET16" s="92">
        <v>6596694</v>
      </c>
      <c r="EU16" s="92">
        <v>6596694</v>
      </c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>
        <v>6596694</v>
      </c>
      <c r="FO16" s="92">
        <v>6596694</v>
      </c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>
        <v>6596694</v>
      </c>
      <c r="GO16" s="92">
        <v>6596694</v>
      </c>
      <c r="GP16" s="92"/>
      <c r="GQ16" s="92"/>
      <c r="GR16" s="92">
        <v>11661860</v>
      </c>
      <c r="GS16" s="92">
        <v>13707316.6</v>
      </c>
      <c r="GT16" s="95">
        <v>117.53971150399678</v>
      </c>
      <c r="GU16" s="92">
        <v>2045456.6</v>
      </c>
      <c r="GV16" s="95">
        <v>117.53971150399678</v>
      </c>
      <c r="GW16" s="95">
        <v>2045456.6</v>
      </c>
      <c r="GX16" s="92">
        <v>18258554</v>
      </c>
      <c r="GY16" s="92">
        <v>20304010.6</v>
      </c>
    </row>
    <row r="17" spans="1:207" s="65" customFormat="1" ht="12.75">
      <c r="A17" s="92" t="s">
        <v>67</v>
      </c>
      <c r="B17" s="92">
        <v>671179</v>
      </c>
      <c r="C17" s="92">
        <v>998041.66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>
        <v>18.81</v>
      </c>
      <c r="X17" s="92"/>
      <c r="Y17" s="92"/>
      <c r="Z17" s="92"/>
      <c r="AA17" s="92"/>
      <c r="AB17" s="92"/>
      <c r="AC17" s="92">
        <v>18.81</v>
      </c>
      <c r="AD17" s="92"/>
      <c r="AE17" s="92">
        <v>18.81</v>
      </c>
      <c r="AF17" s="92"/>
      <c r="AG17" s="92"/>
      <c r="AH17" s="92"/>
      <c r="AI17" s="92"/>
      <c r="AJ17" s="92"/>
      <c r="AK17" s="92"/>
      <c r="AL17" s="92">
        <v>12486</v>
      </c>
      <c r="AM17" s="92">
        <v>13520.2</v>
      </c>
      <c r="AN17" s="92"/>
      <c r="AO17" s="92"/>
      <c r="AP17" s="92"/>
      <c r="AQ17" s="92"/>
      <c r="AR17" s="92"/>
      <c r="AS17" s="92"/>
      <c r="AT17" s="92"/>
      <c r="AU17" s="92"/>
      <c r="AV17" s="92">
        <v>12486</v>
      </c>
      <c r="AW17" s="92">
        <v>13520.2</v>
      </c>
      <c r="AX17" s="92">
        <v>658693</v>
      </c>
      <c r="AY17" s="92">
        <v>984502.65</v>
      </c>
      <c r="AZ17" s="92">
        <v>106109</v>
      </c>
      <c r="BA17" s="92">
        <v>99988.98</v>
      </c>
      <c r="BB17" s="92"/>
      <c r="BC17" s="92"/>
      <c r="BD17" s="92">
        <v>1415</v>
      </c>
      <c r="BE17" s="92">
        <v>6677.77</v>
      </c>
      <c r="BF17" s="92">
        <v>0</v>
      </c>
      <c r="BG17" s="92">
        <v>2139.92</v>
      </c>
      <c r="BH17" s="92">
        <v>9464</v>
      </c>
      <c r="BI17" s="92">
        <v>8985.07</v>
      </c>
      <c r="BJ17" s="92">
        <v>23453</v>
      </c>
      <c r="BK17" s="92">
        <v>25978.46</v>
      </c>
      <c r="BL17" s="92">
        <v>13640</v>
      </c>
      <c r="BM17" s="92">
        <v>14348.24</v>
      </c>
      <c r="BN17" s="92">
        <v>48967</v>
      </c>
      <c r="BO17" s="92">
        <v>30024.56</v>
      </c>
      <c r="BP17" s="92">
        <v>9170</v>
      </c>
      <c r="BQ17" s="92">
        <v>11834.96</v>
      </c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>
        <v>552584</v>
      </c>
      <c r="CE17" s="92">
        <v>884513.67</v>
      </c>
      <c r="CF17" s="92"/>
      <c r="CG17" s="92"/>
      <c r="CH17" s="92">
        <v>9430</v>
      </c>
      <c r="CI17" s="92">
        <v>97162.99</v>
      </c>
      <c r="CJ17" s="92">
        <v>540684</v>
      </c>
      <c r="CK17" s="92">
        <v>777925.27</v>
      </c>
      <c r="CL17" s="92">
        <v>2470</v>
      </c>
      <c r="CM17" s="92">
        <v>9425.41</v>
      </c>
      <c r="CN17" s="92">
        <v>20512</v>
      </c>
      <c r="CO17" s="92">
        <v>25111.72</v>
      </c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>
        <v>17512</v>
      </c>
      <c r="DI17" s="92">
        <v>18698.63</v>
      </c>
      <c r="DJ17" s="92"/>
      <c r="DK17" s="92">
        <v>1142.4</v>
      </c>
      <c r="DL17" s="92"/>
      <c r="DM17" s="92"/>
      <c r="DN17" s="92"/>
      <c r="DO17" s="92">
        <v>1142.4</v>
      </c>
      <c r="DP17" s="92"/>
      <c r="DQ17" s="92"/>
      <c r="DR17" s="92"/>
      <c r="DS17" s="92"/>
      <c r="DT17" s="92">
        <v>17512</v>
      </c>
      <c r="DU17" s="92">
        <v>17251.59</v>
      </c>
      <c r="DV17" s="92">
        <v>17512</v>
      </c>
      <c r="DW17" s="92">
        <v>17251.59</v>
      </c>
      <c r="DX17" s="92"/>
      <c r="DY17" s="92">
        <v>304.64</v>
      </c>
      <c r="DZ17" s="92"/>
      <c r="EA17" s="92">
        <v>15.64</v>
      </c>
      <c r="EB17" s="92"/>
      <c r="EC17" s="92"/>
      <c r="ED17" s="92"/>
      <c r="EE17" s="92">
        <v>289</v>
      </c>
      <c r="EF17" s="92">
        <v>3000</v>
      </c>
      <c r="EG17" s="92">
        <v>6413.09</v>
      </c>
      <c r="EH17" s="92">
        <v>3000</v>
      </c>
      <c r="EI17" s="92">
        <v>6413.09</v>
      </c>
      <c r="EJ17" s="92">
        <v>3000</v>
      </c>
      <c r="EK17" s="92">
        <v>6413.09</v>
      </c>
      <c r="EL17" s="92"/>
      <c r="EM17" s="92"/>
      <c r="EN17" s="92"/>
      <c r="EO17" s="92"/>
      <c r="EP17" s="92"/>
      <c r="EQ17" s="92"/>
      <c r="ER17" s="92">
        <v>25000</v>
      </c>
      <c r="ES17" s="92"/>
      <c r="ET17" s="92">
        <v>25000</v>
      </c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>
        <v>25000</v>
      </c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>
        <v>25000</v>
      </c>
      <c r="GO17" s="92"/>
      <c r="GP17" s="92"/>
      <c r="GQ17" s="92"/>
      <c r="GR17" s="92">
        <v>691691</v>
      </c>
      <c r="GS17" s="92">
        <v>1023153.38</v>
      </c>
      <c r="GT17" s="95">
        <v>147.92058592637466</v>
      </c>
      <c r="GU17" s="92">
        <v>331462.38</v>
      </c>
      <c r="GV17" s="95">
        <v>147.92058592637466</v>
      </c>
      <c r="GW17" s="95">
        <v>331462.38</v>
      </c>
      <c r="GX17" s="92">
        <v>716691</v>
      </c>
      <c r="GY17" s="92">
        <v>1023153.38</v>
      </c>
    </row>
    <row r="18" spans="1:207" s="65" customFormat="1" ht="12.75">
      <c r="A18" s="92" t="s">
        <v>68</v>
      </c>
      <c r="B18" s="92">
        <v>949861</v>
      </c>
      <c r="C18" s="92">
        <v>937082.4</v>
      </c>
      <c r="D18" s="92"/>
      <c r="E18" s="92">
        <v>328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>
        <v>328</v>
      </c>
      <c r="T18" s="92"/>
      <c r="U18" s="92">
        <v>328</v>
      </c>
      <c r="V18" s="92">
        <v>20511</v>
      </c>
      <c r="W18" s="92">
        <v>53600.54</v>
      </c>
      <c r="X18" s="92">
        <v>20511</v>
      </c>
      <c r="Y18" s="92">
        <v>53600.54</v>
      </c>
      <c r="Z18" s="92">
        <v>20511</v>
      </c>
      <c r="AA18" s="92">
        <v>53600.54</v>
      </c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>
        <v>219005</v>
      </c>
      <c r="AM18" s="92">
        <v>244050.16</v>
      </c>
      <c r="AN18" s="92">
        <v>40534</v>
      </c>
      <c r="AO18" s="92">
        <v>46278.23</v>
      </c>
      <c r="AP18" s="92">
        <v>40534</v>
      </c>
      <c r="AQ18" s="92">
        <v>46278.23</v>
      </c>
      <c r="AR18" s="92">
        <v>165858</v>
      </c>
      <c r="AS18" s="92">
        <v>180335.63</v>
      </c>
      <c r="AT18" s="92">
        <v>165858</v>
      </c>
      <c r="AU18" s="92">
        <v>180335.63</v>
      </c>
      <c r="AV18" s="92">
        <v>12613</v>
      </c>
      <c r="AW18" s="92">
        <v>17436.3</v>
      </c>
      <c r="AX18" s="92">
        <v>710345</v>
      </c>
      <c r="AY18" s="92">
        <v>639103.7</v>
      </c>
      <c r="AZ18" s="92">
        <v>311265</v>
      </c>
      <c r="BA18" s="92">
        <v>343771.02</v>
      </c>
      <c r="BB18" s="92"/>
      <c r="BC18" s="92"/>
      <c r="BD18" s="92">
        <v>0</v>
      </c>
      <c r="BE18" s="92">
        <v>1055.47</v>
      </c>
      <c r="BF18" s="92">
        <v>15037</v>
      </c>
      <c r="BG18" s="92">
        <v>690.62</v>
      </c>
      <c r="BH18" s="92">
        <v>29330</v>
      </c>
      <c r="BI18" s="92">
        <v>29830.89</v>
      </c>
      <c r="BJ18" s="92">
        <v>225000</v>
      </c>
      <c r="BK18" s="92">
        <v>282878.09</v>
      </c>
      <c r="BL18" s="92">
        <v>4248</v>
      </c>
      <c r="BM18" s="92">
        <v>9393.14</v>
      </c>
      <c r="BN18" s="92">
        <v>18600</v>
      </c>
      <c r="BO18" s="92">
        <v>19280.81</v>
      </c>
      <c r="BP18" s="92">
        <v>19050</v>
      </c>
      <c r="BQ18" s="92">
        <v>642</v>
      </c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>
        <v>399080</v>
      </c>
      <c r="CE18" s="92">
        <v>295332.68</v>
      </c>
      <c r="CF18" s="92"/>
      <c r="CG18" s="92"/>
      <c r="CH18" s="92">
        <v>124180</v>
      </c>
      <c r="CI18" s="92">
        <v>74711.6</v>
      </c>
      <c r="CJ18" s="92">
        <v>227200</v>
      </c>
      <c r="CK18" s="92">
        <v>196932.95</v>
      </c>
      <c r="CL18" s="92">
        <v>47700</v>
      </c>
      <c r="CM18" s="92">
        <v>23688.13</v>
      </c>
      <c r="CN18" s="92">
        <v>61464</v>
      </c>
      <c r="CO18" s="92">
        <v>82964.32</v>
      </c>
      <c r="CP18" s="92">
        <v>500</v>
      </c>
      <c r="CQ18" s="92">
        <v>850</v>
      </c>
      <c r="CR18" s="92"/>
      <c r="CS18" s="92"/>
      <c r="CT18" s="92"/>
      <c r="CU18" s="92"/>
      <c r="CV18" s="92">
        <v>500</v>
      </c>
      <c r="CW18" s="92">
        <v>850</v>
      </c>
      <c r="CX18" s="92"/>
      <c r="CY18" s="92"/>
      <c r="CZ18" s="92"/>
      <c r="DA18" s="92"/>
      <c r="DB18" s="92">
        <v>500</v>
      </c>
      <c r="DC18" s="92">
        <v>850</v>
      </c>
      <c r="DD18" s="92"/>
      <c r="DE18" s="92"/>
      <c r="DF18" s="92"/>
      <c r="DG18" s="92"/>
      <c r="DH18" s="92">
        <v>60964</v>
      </c>
      <c r="DI18" s="92">
        <v>82114.32</v>
      </c>
      <c r="DJ18" s="92">
        <v>60590</v>
      </c>
      <c r="DK18" s="92">
        <v>81832.12</v>
      </c>
      <c r="DL18" s="92"/>
      <c r="DM18" s="92"/>
      <c r="DN18" s="92"/>
      <c r="DO18" s="92">
        <v>1072.12</v>
      </c>
      <c r="DP18" s="92">
        <v>60590</v>
      </c>
      <c r="DQ18" s="92">
        <v>80760</v>
      </c>
      <c r="DR18" s="92"/>
      <c r="DS18" s="92"/>
      <c r="DT18" s="92"/>
      <c r="DU18" s="92"/>
      <c r="DV18" s="92"/>
      <c r="DW18" s="92"/>
      <c r="DX18" s="92">
        <v>374</v>
      </c>
      <c r="DY18" s="92">
        <v>282.2</v>
      </c>
      <c r="DZ18" s="92"/>
      <c r="EA18" s="92">
        <v>10.2</v>
      </c>
      <c r="EB18" s="92"/>
      <c r="EC18" s="92"/>
      <c r="ED18" s="92">
        <v>374</v>
      </c>
      <c r="EE18" s="92">
        <v>272</v>
      </c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>
        <v>2417110</v>
      </c>
      <c r="ES18" s="92">
        <v>2417110</v>
      </c>
      <c r="ET18" s="92">
        <v>2417110</v>
      </c>
      <c r="EU18" s="92">
        <v>2417110</v>
      </c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>
        <v>2417110</v>
      </c>
      <c r="FO18" s="92">
        <v>2417110</v>
      </c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>
        <v>2417110</v>
      </c>
      <c r="GO18" s="92">
        <v>2417110</v>
      </c>
      <c r="GP18" s="92"/>
      <c r="GQ18" s="92"/>
      <c r="GR18" s="92">
        <v>1011325</v>
      </c>
      <c r="GS18" s="92">
        <v>1020046.72</v>
      </c>
      <c r="GT18" s="95">
        <v>100.86240526042567</v>
      </c>
      <c r="GU18" s="92">
        <v>8721.719999999972</v>
      </c>
      <c r="GV18" s="95"/>
      <c r="GW18" s="95"/>
      <c r="GX18" s="92">
        <v>3428435</v>
      </c>
      <c r="GY18" s="92">
        <v>3437156.72</v>
      </c>
    </row>
    <row r="19" spans="1:207" s="65" customFormat="1" ht="12.75">
      <c r="A19" s="92" t="s">
        <v>69</v>
      </c>
      <c r="B19" s="92">
        <v>250142</v>
      </c>
      <c r="C19" s="92">
        <v>490757.17</v>
      </c>
      <c r="D19" s="92">
        <v>1500</v>
      </c>
      <c r="E19" s="92">
        <v>4504.64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>
        <v>1500</v>
      </c>
      <c r="S19" s="92">
        <v>4504.64</v>
      </c>
      <c r="T19" s="92">
        <v>1500</v>
      </c>
      <c r="U19" s="92">
        <v>4504.64</v>
      </c>
      <c r="V19" s="92">
        <v>33944</v>
      </c>
      <c r="W19" s="92">
        <v>37593.69</v>
      </c>
      <c r="X19" s="92"/>
      <c r="Y19" s="92">
        <v>2394.25</v>
      </c>
      <c r="Z19" s="92"/>
      <c r="AA19" s="92">
        <v>2394.25</v>
      </c>
      <c r="AB19" s="92">
        <v>33944</v>
      </c>
      <c r="AC19" s="92">
        <v>35199.44</v>
      </c>
      <c r="AD19" s="92"/>
      <c r="AE19" s="92">
        <v>178.81</v>
      </c>
      <c r="AF19" s="92"/>
      <c r="AG19" s="92"/>
      <c r="AH19" s="92">
        <v>33944</v>
      </c>
      <c r="AI19" s="92">
        <v>34982.64</v>
      </c>
      <c r="AJ19" s="92"/>
      <c r="AK19" s="92">
        <v>37.99</v>
      </c>
      <c r="AL19" s="92">
        <v>4313</v>
      </c>
      <c r="AM19" s="92">
        <v>4072</v>
      </c>
      <c r="AN19" s="92"/>
      <c r="AO19" s="92"/>
      <c r="AP19" s="92"/>
      <c r="AQ19" s="92"/>
      <c r="AR19" s="92"/>
      <c r="AS19" s="92"/>
      <c r="AT19" s="92"/>
      <c r="AU19" s="92"/>
      <c r="AV19" s="92">
        <v>4313</v>
      </c>
      <c r="AW19" s="92">
        <v>4072</v>
      </c>
      <c r="AX19" s="92">
        <v>210385</v>
      </c>
      <c r="AY19" s="92">
        <v>444586.84</v>
      </c>
      <c r="AZ19" s="92">
        <v>114128</v>
      </c>
      <c r="BA19" s="92">
        <v>276529.95</v>
      </c>
      <c r="BB19" s="92"/>
      <c r="BC19" s="92"/>
      <c r="BD19" s="92">
        <v>0</v>
      </c>
      <c r="BE19" s="92"/>
      <c r="BF19" s="92">
        <v>0</v>
      </c>
      <c r="BG19" s="92"/>
      <c r="BH19" s="92">
        <v>7689</v>
      </c>
      <c r="BI19" s="92">
        <v>10474.18</v>
      </c>
      <c r="BJ19" s="92">
        <v>10467</v>
      </c>
      <c r="BK19" s="92">
        <v>21603.84</v>
      </c>
      <c r="BL19" s="92">
        <v>54502</v>
      </c>
      <c r="BM19" s="92">
        <v>207551.1</v>
      </c>
      <c r="BN19" s="92">
        <v>16691</v>
      </c>
      <c r="BO19" s="92">
        <v>11954.04</v>
      </c>
      <c r="BP19" s="92">
        <v>24779</v>
      </c>
      <c r="BQ19" s="92">
        <v>24946.79</v>
      </c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>
        <v>96257</v>
      </c>
      <c r="CE19" s="92">
        <v>168056.89</v>
      </c>
      <c r="CF19" s="92"/>
      <c r="CG19" s="92"/>
      <c r="CH19" s="92"/>
      <c r="CI19" s="92">
        <v>2400</v>
      </c>
      <c r="CJ19" s="92">
        <v>41789</v>
      </c>
      <c r="CK19" s="92">
        <v>105996.41</v>
      </c>
      <c r="CL19" s="92">
        <v>54468</v>
      </c>
      <c r="CM19" s="92">
        <v>59660.48</v>
      </c>
      <c r="CN19" s="92">
        <v>237581</v>
      </c>
      <c r="CO19" s="92">
        <v>482557.58</v>
      </c>
      <c r="CP19" s="92">
        <v>800</v>
      </c>
      <c r="CQ19" s="92">
        <v>1448</v>
      </c>
      <c r="CR19" s="92">
        <v>800</v>
      </c>
      <c r="CS19" s="92">
        <v>1448</v>
      </c>
      <c r="CT19" s="92">
        <v>800</v>
      </c>
      <c r="CU19" s="92">
        <v>1448</v>
      </c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>
        <v>236781</v>
      </c>
      <c r="DI19" s="92">
        <v>481109.58</v>
      </c>
      <c r="DJ19" s="92">
        <v>230059</v>
      </c>
      <c r="DK19" s="92">
        <v>477826.72</v>
      </c>
      <c r="DL19" s="92"/>
      <c r="DM19" s="92"/>
      <c r="DN19" s="92">
        <v>3059</v>
      </c>
      <c r="DO19" s="92">
        <v>346.72</v>
      </c>
      <c r="DP19" s="92">
        <v>227000</v>
      </c>
      <c r="DQ19" s="92">
        <v>477480</v>
      </c>
      <c r="DR19" s="92"/>
      <c r="DS19" s="92"/>
      <c r="DT19" s="92">
        <v>6722</v>
      </c>
      <c r="DU19" s="92">
        <v>3112.01</v>
      </c>
      <c r="DV19" s="92">
        <v>6722</v>
      </c>
      <c r="DW19" s="92">
        <v>3112.01</v>
      </c>
      <c r="DX19" s="92"/>
      <c r="DY19" s="92">
        <v>170.85</v>
      </c>
      <c r="DZ19" s="92"/>
      <c r="EA19" s="92">
        <v>0.85</v>
      </c>
      <c r="EB19" s="92"/>
      <c r="EC19" s="92"/>
      <c r="ED19" s="92"/>
      <c r="EE19" s="92">
        <v>170</v>
      </c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>
        <v>328735</v>
      </c>
      <c r="ES19" s="92">
        <v>328735</v>
      </c>
      <c r="ET19" s="92">
        <v>328735</v>
      </c>
      <c r="EU19" s="92">
        <v>328735</v>
      </c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>
        <v>328735</v>
      </c>
      <c r="FO19" s="92">
        <v>328735</v>
      </c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>
        <v>328735</v>
      </c>
      <c r="GO19" s="92">
        <v>328735</v>
      </c>
      <c r="GP19" s="92"/>
      <c r="GQ19" s="92"/>
      <c r="GR19" s="92">
        <v>487723</v>
      </c>
      <c r="GS19" s="92">
        <v>973314.75</v>
      </c>
      <c r="GT19" s="95">
        <v>199.56302040297464</v>
      </c>
      <c r="GU19" s="92">
        <v>485591.75</v>
      </c>
      <c r="GV19" s="95">
        <v>199.56302040297464</v>
      </c>
      <c r="GW19" s="95">
        <v>485591.75</v>
      </c>
      <c r="GX19" s="92">
        <v>816458</v>
      </c>
      <c r="GY19" s="92">
        <v>1302049.75</v>
      </c>
    </row>
    <row r="20" spans="1:207" s="65" customFormat="1" ht="12.75">
      <c r="A20" s="92" t="s">
        <v>70</v>
      </c>
      <c r="B20" s="92">
        <v>1104035</v>
      </c>
      <c r="C20" s="92">
        <v>1347408.2</v>
      </c>
      <c r="D20" s="92">
        <v>8699</v>
      </c>
      <c r="E20" s="92">
        <v>8699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>
        <v>8699</v>
      </c>
      <c r="S20" s="92">
        <v>8699</v>
      </c>
      <c r="T20" s="92">
        <v>8699</v>
      </c>
      <c r="U20" s="92">
        <v>8699</v>
      </c>
      <c r="V20" s="92">
        <v>119000</v>
      </c>
      <c r="W20" s="92">
        <v>110668.75</v>
      </c>
      <c r="X20" s="92">
        <v>119000</v>
      </c>
      <c r="Y20" s="92">
        <v>110507.88</v>
      </c>
      <c r="Z20" s="92">
        <v>119000</v>
      </c>
      <c r="AA20" s="92">
        <v>110507.88</v>
      </c>
      <c r="AB20" s="92"/>
      <c r="AC20" s="92">
        <v>160.87</v>
      </c>
      <c r="AD20" s="92"/>
      <c r="AE20" s="92">
        <v>160.87</v>
      </c>
      <c r="AF20" s="92"/>
      <c r="AG20" s="92"/>
      <c r="AH20" s="92"/>
      <c r="AI20" s="92"/>
      <c r="AJ20" s="92"/>
      <c r="AK20" s="92"/>
      <c r="AL20" s="92">
        <v>9100</v>
      </c>
      <c r="AM20" s="92">
        <v>14046.88</v>
      </c>
      <c r="AN20" s="92"/>
      <c r="AO20" s="92"/>
      <c r="AP20" s="92"/>
      <c r="AQ20" s="92"/>
      <c r="AR20" s="92"/>
      <c r="AS20" s="92"/>
      <c r="AT20" s="92"/>
      <c r="AU20" s="92"/>
      <c r="AV20" s="92">
        <v>9100</v>
      </c>
      <c r="AW20" s="92">
        <v>14046.88</v>
      </c>
      <c r="AX20" s="92">
        <v>967236</v>
      </c>
      <c r="AY20" s="92">
        <v>1213993.57</v>
      </c>
      <c r="AZ20" s="92">
        <v>514300</v>
      </c>
      <c r="BA20" s="92">
        <v>543896.32</v>
      </c>
      <c r="BB20" s="92"/>
      <c r="BC20" s="92"/>
      <c r="BD20" s="92">
        <v>9100</v>
      </c>
      <c r="BE20" s="92">
        <v>7204.07</v>
      </c>
      <c r="BF20" s="92">
        <v>11300</v>
      </c>
      <c r="BG20" s="92">
        <v>113038.47</v>
      </c>
      <c r="BH20" s="92">
        <v>51700</v>
      </c>
      <c r="BI20" s="92">
        <v>45476.47</v>
      </c>
      <c r="BJ20" s="92">
        <v>66800</v>
      </c>
      <c r="BK20" s="92">
        <v>57724.89</v>
      </c>
      <c r="BL20" s="92">
        <v>193900</v>
      </c>
      <c r="BM20" s="92">
        <v>174865.51</v>
      </c>
      <c r="BN20" s="92">
        <v>94000</v>
      </c>
      <c r="BO20" s="92">
        <v>103410.25</v>
      </c>
      <c r="BP20" s="92">
        <v>75000</v>
      </c>
      <c r="BQ20" s="92">
        <v>29676.66</v>
      </c>
      <c r="BR20" s="92"/>
      <c r="BS20" s="92"/>
      <c r="BT20" s="92">
        <v>12500</v>
      </c>
      <c r="BU20" s="92">
        <v>12500</v>
      </c>
      <c r="BV20" s="92"/>
      <c r="BW20" s="92"/>
      <c r="BX20" s="92"/>
      <c r="BY20" s="92"/>
      <c r="BZ20" s="92"/>
      <c r="CA20" s="92"/>
      <c r="CB20" s="92"/>
      <c r="CC20" s="92"/>
      <c r="CD20" s="92">
        <v>452936</v>
      </c>
      <c r="CE20" s="92">
        <v>670097.25</v>
      </c>
      <c r="CF20" s="92"/>
      <c r="CG20" s="92"/>
      <c r="CH20" s="92"/>
      <c r="CI20" s="92"/>
      <c r="CJ20" s="92">
        <v>257600</v>
      </c>
      <c r="CK20" s="92">
        <v>430936.67</v>
      </c>
      <c r="CL20" s="92">
        <v>195336</v>
      </c>
      <c r="CM20" s="92">
        <v>239160.58</v>
      </c>
      <c r="CN20" s="92"/>
      <c r="CO20" s="92">
        <v>14315.7</v>
      </c>
      <c r="CP20" s="92"/>
      <c r="CQ20" s="92">
        <v>13600</v>
      </c>
      <c r="CR20" s="92"/>
      <c r="CS20" s="92"/>
      <c r="CT20" s="92"/>
      <c r="CU20" s="92"/>
      <c r="CV20" s="92"/>
      <c r="CW20" s="92">
        <v>13600</v>
      </c>
      <c r="CX20" s="92"/>
      <c r="CY20" s="92"/>
      <c r="CZ20" s="92"/>
      <c r="DA20" s="92"/>
      <c r="DB20" s="92"/>
      <c r="DC20" s="92"/>
      <c r="DD20" s="92"/>
      <c r="DE20" s="92">
        <v>13600</v>
      </c>
      <c r="DF20" s="92"/>
      <c r="DG20" s="92"/>
      <c r="DH20" s="92"/>
      <c r="DI20" s="92">
        <v>715.7</v>
      </c>
      <c r="DJ20" s="92"/>
      <c r="DK20" s="92">
        <v>503.2</v>
      </c>
      <c r="DL20" s="92"/>
      <c r="DM20" s="92"/>
      <c r="DN20" s="92"/>
      <c r="DO20" s="92">
        <v>503.2</v>
      </c>
      <c r="DP20" s="92"/>
      <c r="DQ20" s="92"/>
      <c r="DR20" s="92"/>
      <c r="DS20" s="92"/>
      <c r="DT20" s="92"/>
      <c r="DU20" s="92"/>
      <c r="DV20" s="92"/>
      <c r="DW20" s="92"/>
      <c r="DX20" s="92"/>
      <c r="DY20" s="92">
        <v>212.5</v>
      </c>
      <c r="DZ20" s="92"/>
      <c r="EA20" s="92">
        <v>8.5</v>
      </c>
      <c r="EB20" s="92"/>
      <c r="EC20" s="92"/>
      <c r="ED20" s="92"/>
      <c r="EE20" s="92">
        <v>204</v>
      </c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>
        <v>775834</v>
      </c>
      <c r="ES20" s="92">
        <v>245834</v>
      </c>
      <c r="ET20" s="92">
        <v>775834</v>
      </c>
      <c r="EU20" s="92">
        <v>245834</v>
      </c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>
        <v>775834</v>
      </c>
      <c r="FO20" s="92">
        <v>245834</v>
      </c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>
        <v>775834</v>
      </c>
      <c r="GO20" s="92">
        <v>245834</v>
      </c>
      <c r="GP20" s="92"/>
      <c r="GQ20" s="92"/>
      <c r="GR20" s="92">
        <v>1104035</v>
      </c>
      <c r="GS20" s="92">
        <v>1361723.9</v>
      </c>
      <c r="GT20" s="95">
        <v>123.34064590343603</v>
      </c>
      <c r="GU20" s="92">
        <v>257688.9</v>
      </c>
      <c r="GV20" s="95">
        <v>123.34064590343603</v>
      </c>
      <c r="GW20" s="95">
        <v>257688.9</v>
      </c>
      <c r="GX20" s="92">
        <v>1879869</v>
      </c>
      <c r="GY20" s="92">
        <v>1607557.9</v>
      </c>
    </row>
    <row r="21" spans="1:207" s="65" customFormat="1" ht="12.75">
      <c r="A21" s="92" t="s">
        <v>71</v>
      </c>
      <c r="B21" s="92">
        <v>1841820</v>
      </c>
      <c r="C21" s="92">
        <v>2034791.15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>
        <v>40000</v>
      </c>
      <c r="W21" s="92">
        <v>53981.92</v>
      </c>
      <c r="X21" s="92">
        <v>40000</v>
      </c>
      <c r="Y21" s="92">
        <v>53451.73</v>
      </c>
      <c r="Z21" s="92">
        <v>40000</v>
      </c>
      <c r="AA21" s="92">
        <v>53451.73</v>
      </c>
      <c r="AB21" s="92"/>
      <c r="AC21" s="92">
        <v>530.19</v>
      </c>
      <c r="AD21" s="92"/>
      <c r="AE21" s="92">
        <v>530.19</v>
      </c>
      <c r="AF21" s="92"/>
      <c r="AG21" s="92"/>
      <c r="AH21" s="92"/>
      <c r="AI21" s="92"/>
      <c r="AJ21" s="92"/>
      <c r="AK21" s="92"/>
      <c r="AL21" s="92">
        <v>133400</v>
      </c>
      <c r="AM21" s="92">
        <v>292368.59</v>
      </c>
      <c r="AN21" s="92">
        <v>10400</v>
      </c>
      <c r="AO21" s="92">
        <v>22819.19</v>
      </c>
      <c r="AP21" s="92">
        <v>10400</v>
      </c>
      <c r="AQ21" s="92">
        <v>22819.19</v>
      </c>
      <c r="AR21" s="92">
        <v>45000</v>
      </c>
      <c r="AS21" s="92">
        <v>88921.21</v>
      </c>
      <c r="AT21" s="92">
        <v>45000</v>
      </c>
      <c r="AU21" s="92">
        <v>88921.21</v>
      </c>
      <c r="AV21" s="92">
        <v>78000</v>
      </c>
      <c r="AW21" s="92">
        <v>180628.19</v>
      </c>
      <c r="AX21" s="92">
        <v>1668420</v>
      </c>
      <c r="AY21" s="92">
        <v>1688440.64</v>
      </c>
      <c r="AZ21" s="92">
        <v>698700</v>
      </c>
      <c r="BA21" s="92">
        <v>647391</v>
      </c>
      <c r="BB21" s="92">
        <v>1200</v>
      </c>
      <c r="BC21" s="92">
        <v>500</v>
      </c>
      <c r="BD21" s="92">
        <v>18000</v>
      </c>
      <c r="BE21" s="92">
        <v>9883.58</v>
      </c>
      <c r="BF21" s="92">
        <v>70000</v>
      </c>
      <c r="BG21" s="92">
        <v>133358.31</v>
      </c>
      <c r="BH21" s="92">
        <v>30000</v>
      </c>
      <c r="BI21" s="92">
        <v>26382.46</v>
      </c>
      <c r="BJ21" s="92">
        <v>126000</v>
      </c>
      <c r="BK21" s="92">
        <v>145479.92</v>
      </c>
      <c r="BL21" s="92">
        <v>135000</v>
      </c>
      <c r="BM21" s="92">
        <v>126899.14</v>
      </c>
      <c r="BN21" s="92">
        <v>88000</v>
      </c>
      <c r="BO21" s="92">
        <v>30833.98</v>
      </c>
      <c r="BP21" s="92">
        <v>218000</v>
      </c>
      <c r="BQ21" s="92">
        <v>165720.28</v>
      </c>
      <c r="BR21" s="92">
        <v>12500</v>
      </c>
      <c r="BS21" s="92"/>
      <c r="BT21" s="92"/>
      <c r="BU21" s="92">
        <v>8333.33</v>
      </c>
      <c r="BV21" s="92"/>
      <c r="BW21" s="92"/>
      <c r="BX21" s="92"/>
      <c r="BY21" s="92"/>
      <c r="BZ21" s="92"/>
      <c r="CA21" s="92"/>
      <c r="CB21" s="92"/>
      <c r="CC21" s="92"/>
      <c r="CD21" s="92">
        <v>969720</v>
      </c>
      <c r="CE21" s="92">
        <v>1041049.64</v>
      </c>
      <c r="CF21" s="92"/>
      <c r="CG21" s="92"/>
      <c r="CH21" s="92">
        <v>55000</v>
      </c>
      <c r="CI21" s="92">
        <v>28912.43</v>
      </c>
      <c r="CJ21" s="92">
        <v>779720</v>
      </c>
      <c r="CK21" s="92">
        <v>904657.55</v>
      </c>
      <c r="CL21" s="92">
        <v>135000</v>
      </c>
      <c r="CM21" s="92">
        <v>107479.66</v>
      </c>
      <c r="CN21" s="92">
        <v>67082</v>
      </c>
      <c r="CO21" s="92">
        <v>45304.06</v>
      </c>
      <c r="CP21" s="92"/>
      <c r="CQ21" s="92">
        <v>21628.38</v>
      </c>
      <c r="CR21" s="92"/>
      <c r="CS21" s="92"/>
      <c r="CT21" s="92"/>
      <c r="CU21" s="92"/>
      <c r="CV21" s="92"/>
      <c r="CW21" s="92">
        <v>21628.38</v>
      </c>
      <c r="CX21" s="92"/>
      <c r="CY21" s="92">
        <v>7742.78</v>
      </c>
      <c r="CZ21" s="92"/>
      <c r="DA21" s="92"/>
      <c r="DB21" s="92"/>
      <c r="DC21" s="92">
        <v>285.6</v>
      </c>
      <c r="DD21" s="92"/>
      <c r="DE21" s="92">
        <v>13600</v>
      </c>
      <c r="DF21" s="92"/>
      <c r="DG21" s="92"/>
      <c r="DH21" s="92">
        <v>65582</v>
      </c>
      <c r="DI21" s="92">
        <v>22995.16</v>
      </c>
      <c r="DJ21" s="92">
        <v>30000</v>
      </c>
      <c r="DK21" s="92">
        <v>1116.9</v>
      </c>
      <c r="DL21" s="92"/>
      <c r="DM21" s="92"/>
      <c r="DN21" s="92">
        <v>30000</v>
      </c>
      <c r="DO21" s="92">
        <v>1116.9</v>
      </c>
      <c r="DP21" s="92"/>
      <c r="DQ21" s="92"/>
      <c r="DR21" s="92"/>
      <c r="DS21" s="92"/>
      <c r="DT21" s="92">
        <v>34662</v>
      </c>
      <c r="DU21" s="92">
        <v>21385.26</v>
      </c>
      <c r="DV21" s="92">
        <v>34662</v>
      </c>
      <c r="DW21" s="92">
        <v>21385.26</v>
      </c>
      <c r="DX21" s="92">
        <v>920</v>
      </c>
      <c r="DY21" s="92">
        <v>493</v>
      </c>
      <c r="DZ21" s="92">
        <v>240</v>
      </c>
      <c r="EA21" s="92">
        <v>17</v>
      </c>
      <c r="EB21" s="92"/>
      <c r="EC21" s="92"/>
      <c r="ED21" s="92">
        <v>680</v>
      </c>
      <c r="EE21" s="92">
        <v>476</v>
      </c>
      <c r="EF21" s="92">
        <v>1500</v>
      </c>
      <c r="EG21" s="92">
        <v>680.52</v>
      </c>
      <c r="EH21" s="92">
        <v>1500</v>
      </c>
      <c r="EI21" s="92">
        <v>680.52</v>
      </c>
      <c r="EJ21" s="92">
        <v>1500</v>
      </c>
      <c r="EK21" s="92">
        <v>680.52</v>
      </c>
      <c r="EL21" s="92"/>
      <c r="EM21" s="92"/>
      <c r="EN21" s="92"/>
      <c r="EO21" s="92"/>
      <c r="EP21" s="92"/>
      <c r="EQ21" s="92"/>
      <c r="ER21" s="92">
        <v>290265</v>
      </c>
      <c r="ES21" s="92">
        <v>290265</v>
      </c>
      <c r="ET21" s="92">
        <v>290265</v>
      </c>
      <c r="EU21" s="92">
        <v>290265</v>
      </c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>
        <v>290265</v>
      </c>
      <c r="FO21" s="92">
        <v>290265</v>
      </c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>
        <v>290265</v>
      </c>
      <c r="GO21" s="92">
        <v>290265</v>
      </c>
      <c r="GP21" s="92"/>
      <c r="GQ21" s="92"/>
      <c r="GR21" s="92">
        <v>1908902</v>
      </c>
      <c r="GS21" s="92">
        <v>2080095.21</v>
      </c>
      <c r="GT21" s="95">
        <v>108.96815080082686</v>
      </c>
      <c r="GU21" s="92">
        <v>171193.21</v>
      </c>
      <c r="GV21" s="95">
        <v>108.96815080082686</v>
      </c>
      <c r="GW21" s="95">
        <v>171193.21</v>
      </c>
      <c r="GX21" s="92">
        <v>2199167</v>
      </c>
      <c r="GY21" s="92">
        <v>2370360.21</v>
      </c>
    </row>
    <row r="22" spans="1:207" s="65" customFormat="1" ht="12.75">
      <c r="A22" s="92" t="s">
        <v>72</v>
      </c>
      <c r="B22" s="92">
        <v>677332</v>
      </c>
      <c r="C22" s="92">
        <v>882017.07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>
        <v>282.3</v>
      </c>
      <c r="X22" s="92"/>
      <c r="Y22" s="92"/>
      <c r="Z22" s="92"/>
      <c r="AA22" s="92"/>
      <c r="AB22" s="92"/>
      <c r="AC22" s="92">
        <v>282.3</v>
      </c>
      <c r="AD22" s="92"/>
      <c r="AE22" s="92">
        <v>282.3</v>
      </c>
      <c r="AF22" s="92"/>
      <c r="AG22" s="92"/>
      <c r="AH22" s="92"/>
      <c r="AI22" s="92"/>
      <c r="AJ22" s="92"/>
      <c r="AK22" s="92"/>
      <c r="AL22" s="92">
        <v>7300</v>
      </c>
      <c r="AM22" s="92">
        <v>7848.06</v>
      </c>
      <c r="AN22" s="92"/>
      <c r="AO22" s="92"/>
      <c r="AP22" s="92"/>
      <c r="AQ22" s="92"/>
      <c r="AR22" s="92"/>
      <c r="AS22" s="92"/>
      <c r="AT22" s="92"/>
      <c r="AU22" s="92"/>
      <c r="AV22" s="92">
        <v>7300</v>
      </c>
      <c r="AW22" s="92">
        <v>7848.06</v>
      </c>
      <c r="AX22" s="92">
        <v>670032</v>
      </c>
      <c r="AY22" s="92">
        <v>873886.71</v>
      </c>
      <c r="AZ22" s="92">
        <v>238032</v>
      </c>
      <c r="BA22" s="92">
        <v>408886.7</v>
      </c>
      <c r="BB22" s="92"/>
      <c r="BC22" s="92"/>
      <c r="BD22" s="92">
        <v>1300</v>
      </c>
      <c r="BE22" s="92">
        <v>2694.66</v>
      </c>
      <c r="BF22" s="92">
        <v>4800</v>
      </c>
      <c r="BG22" s="92">
        <v>17354.76</v>
      </c>
      <c r="BH22" s="92">
        <v>6600</v>
      </c>
      <c r="BI22" s="92">
        <v>29878.11</v>
      </c>
      <c r="BJ22" s="92">
        <v>22300</v>
      </c>
      <c r="BK22" s="92">
        <v>23075.55</v>
      </c>
      <c r="BL22" s="92">
        <v>183882</v>
      </c>
      <c r="BM22" s="92">
        <v>323531.1</v>
      </c>
      <c r="BN22" s="92">
        <v>15450</v>
      </c>
      <c r="BO22" s="92">
        <v>5421.4</v>
      </c>
      <c r="BP22" s="92">
        <v>3700</v>
      </c>
      <c r="BQ22" s="92">
        <v>6931.12</v>
      </c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>
        <v>432000</v>
      </c>
      <c r="CE22" s="92">
        <v>465000.01</v>
      </c>
      <c r="CF22" s="92"/>
      <c r="CG22" s="92"/>
      <c r="CH22" s="92">
        <v>4000</v>
      </c>
      <c r="CI22" s="92">
        <v>170</v>
      </c>
      <c r="CJ22" s="92">
        <v>82000</v>
      </c>
      <c r="CK22" s="92">
        <v>129676.61</v>
      </c>
      <c r="CL22" s="92">
        <v>346000</v>
      </c>
      <c r="CM22" s="92">
        <v>335153.4</v>
      </c>
      <c r="CN22" s="92">
        <v>2723</v>
      </c>
      <c r="CO22" s="92">
        <v>1966.44</v>
      </c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>
        <v>2723</v>
      </c>
      <c r="DI22" s="92">
        <v>1957.94</v>
      </c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>
        <v>1650</v>
      </c>
      <c r="DU22" s="92">
        <v>1683.9</v>
      </c>
      <c r="DV22" s="92">
        <v>1650</v>
      </c>
      <c r="DW22" s="92">
        <v>1683.9</v>
      </c>
      <c r="DX22" s="92">
        <v>1073</v>
      </c>
      <c r="DY22" s="92">
        <v>274.04</v>
      </c>
      <c r="DZ22" s="92">
        <v>983</v>
      </c>
      <c r="EA22" s="92">
        <v>2.04</v>
      </c>
      <c r="EB22" s="92"/>
      <c r="EC22" s="92"/>
      <c r="ED22" s="92">
        <v>90</v>
      </c>
      <c r="EE22" s="92">
        <v>272</v>
      </c>
      <c r="EF22" s="92"/>
      <c r="EG22" s="92">
        <v>8.5</v>
      </c>
      <c r="EH22" s="92"/>
      <c r="EI22" s="92">
        <v>8.5</v>
      </c>
      <c r="EJ22" s="92"/>
      <c r="EK22" s="92">
        <v>8.5</v>
      </c>
      <c r="EL22" s="92"/>
      <c r="EM22" s="92"/>
      <c r="EN22" s="92"/>
      <c r="EO22" s="92"/>
      <c r="EP22" s="92"/>
      <c r="EQ22" s="92"/>
      <c r="ER22" s="92">
        <v>557629</v>
      </c>
      <c r="ES22" s="92">
        <v>557629</v>
      </c>
      <c r="ET22" s="92">
        <v>557629</v>
      </c>
      <c r="EU22" s="92">
        <v>557629</v>
      </c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>
        <v>557629</v>
      </c>
      <c r="FO22" s="92">
        <v>557629</v>
      </c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>
        <v>557629</v>
      </c>
      <c r="GO22" s="92">
        <v>557629</v>
      </c>
      <c r="GP22" s="92"/>
      <c r="GQ22" s="92"/>
      <c r="GR22" s="92">
        <v>680055</v>
      </c>
      <c r="GS22" s="92">
        <v>883983.51</v>
      </c>
      <c r="GT22" s="95">
        <v>129.98706134062687</v>
      </c>
      <c r="GU22" s="92">
        <v>203928.51</v>
      </c>
      <c r="GV22" s="95">
        <v>129.98706134062687</v>
      </c>
      <c r="GW22" s="95">
        <v>203928.51</v>
      </c>
      <c r="GX22" s="92">
        <v>1237684</v>
      </c>
      <c r="GY22" s="92">
        <v>1441612.51</v>
      </c>
    </row>
    <row r="23" spans="1:207" s="65" customFormat="1" ht="12.75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5"/>
      <c r="GU23" s="92">
        <v>0</v>
      </c>
      <c r="GV23" s="95">
        <v>0</v>
      </c>
      <c r="GW23" s="95">
        <v>0</v>
      </c>
      <c r="GX23" s="92"/>
      <c r="GY23" s="92"/>
    </row>
    <row r="24" spans="1:207" s="65" customFormat="1" ht="12.75">
      <c r="A24" s="96" t="s">
        <v>58</v>
      </c>
      <c r="B24" s="96">
        <v>153176138</v>
      </c>
      <c r="C24" s="96">
        <v>159749380.22999996</v>
      </c>
      <c r="D24" s="96">
        <v>106074449</v>
      </c>
      <c r="E24" s="96">
        <v>108269143.71</v>
      </c>
      <c r="F24" s="96">
        <v>106017435</v>
      </c>
      <c r="G24" s="96">
        <v>108210557.73</v>
      </c>
      <c r="H24" s="96">
        <v>98566986</v>
      </c>
      <c r="I24" s="96">
        <v>100270682.12</v>
      </c>
      <c r="J24" s="96">
        <v>2407449</v>
      </c>
      <c r="K24" s="96">
        <v>2648258.12</v>
      </c>
      <c r="L24" s="96">
        <v>3486300</v>
      </c>
      <c r="M24" s="96">
        <v>3634077.02</v>
      </c>
      <c r="N24" s="96">
        <v>1542700</v>
      </c>
      <c r="O24" s="96">
        <v>1657540.47</v>
      </c>
      <c r="P24" s="96">
        <v>14000</v>
      </c>
      <c r="Q24" s="96">
        <v>0</v>
      </c>
      <c r="R24" s="96">
        <v>57014</v>
      </c>
      <c r="S24" s="96">
        <v>58585.98</v>
      </c>
      <c r="T24" s="96">
        <v>57014</v>
      </c>
      <c r="U24" s="96">
        <v>58585.98</v>
      </c>
      <c r="V24" s="96">
        <v>328435</v>
      </c>
      <c r="W24" s="96">
        <v>489800.72</v>
      </c>
      <c r="X24" s="96">
        <v>233171</v>
      </c>
      <c r="Y24" s="96">
        <v>350468.77</v>
      </c>
      <c r="Z24" s="96">
        <v>233171</v>
      </c>
      <c r="AA24" s="96">
        <v>350468.77</v>
      </c>
      <c r="AB24" s="96">
        <v>95264</v>
      </c>
      <c r="AC24" s="96">
        <v>139331.95</v>
      </c>
      <c r="AD24" s="96">
        <v>0</v>
      </c>
      <c r="AE24" s="96">
        <v>15652</v>
      </c>
      <c r="AF24" s="96">
        <v>4200</v>
      </c>
      <c r="AG24" s="96">
        <v>18618.07</v>
      </c>
      <c r="AH24" s="96">
        <v>90344</v>
      </c>
      <c r="AI24" s="96">
        <v>104947.91</v>
      </c>
      <c r="AJ24" s="96">
        <v>720</v>
      </c>
      <c r="AK24" s="96">
        <v>113.97</v>
      </c>
      <c r="AL24" s="96">
        <v>10722399</v>
      </c>
      <c r="AM24" s="96">
        <v>11485523.16</v>
      </c>
      <c r="AN24" s="96">
        <v>1172251</v>
      </c>
      <c r="AO24" s="96">
        <v>1248847.71</v>
      </c>
      <c r="AP24" s="96">
        <v>1172251</v>
      </c>
      <c r="AQ24" s="96">
        <v>1248847.71</v>
      </c>
      <c r="AR24" s="96">
        <v>4534186</v>
      </c>
      <c r="AS24" s="96">
        <v>4866475.6</v>
      </c>
      <c r="AT24" s="96">
        <v>4534186</v>
      </c>
      <c r="AU24" s="96">
        <v>4866475.6</v>
      </c>
      <c r="AV24" s="96">
        <v>5015962</v>
      </c>
      <c r="AW24" s="96">
        <v>5370199.85</v>
      </c>
      <c r="AX24" s="96">
        <v>36050855</v>
      </c>
      <c r="AY24" s="96">
        <v>39504912.64000001</v>
      </c>
      <c r="AZ24" s="96">
        <v>13307746</v>
      </c>
      <c r="BA24" s="96">
        <v>15289263.549999997</v>
      </c>
      <c r="BB24" s="96">
        <v>9043</v>
      </c>
      <c r="BC24" s="96">
        <v>11026.27</v>
      </c>
      <c r="BD24" s="96">
        <v>147072</v>
      </c>
      <c r="BE24" s="96">
        <v>169794.74</v>
      </c>
      <c r="BF24" s="96">
        <v>465817</v>
      </c>
      <c r="BG24" s="96">
        <v>901807.7</v>
      </c>
      <c r="BH24" s="96">
        <v>1946113</v>
      </c>
      <c r="BI24" s="96">
        <v>2562888.01</v>
      </c>
      <c r="BJ24" s="96">
        <v>3051924</v>
      </c>
      <c r="BK24" s="96">
        <v>3825213.12</v>
      </c>
      <c r="BL24" s="96">
        <v>4968664</v>
      </c>
      <c r="BM24" s="96">
        <v>5728744.909999998</v>
      </c>
      <c r="BN24" s="96">
        <v>1221090</v>
      </c>
      <c r="BO24" s="96">
        <v>836910.05</v>
      </c>
      <c r="BP24" s="96">
        <v>1339400</v>
      </c>
      <c r="BQ24" s="96">
        <v>1077560.42</v>
      </c>
      <c r="BR24" s="96">
        <v>75000</v>
      </c>
      <c r="BS24" s="96">
        <v>75000</v>
      </c>
      <c r="BT24" s="96">
        <v>83623</v>
      </c>
      <c r="BU24" s="96">
        <v>100318.33</v>
      </c>
      <c r="BV24" s="96">
        <v>1100</v>
      </c>
      <c r="BW24" s="96">
        <v>1059.16</v>
      </c>
      <c r="BX24" s="96">
        <v>1100</v>
      </c>
      <c r="BY24" s="96">
        <v>1059.16</v>
      </c>
      <c r="BZ24" s="96">
        <v>0</v>
      </c>
      <c r="CA24" s="96">
        <v>51</v>
      </c>
      <c r="CB24" s="96">
        <v>0</v>
      </c>
      <c r="CC24" s="96">
        <v>51</v>
      </c>
      <c r="CD24" s="96">
        <v>22742009</v>
      </c>
      <c r="CE24" s="96">
        <v>24214538.930000003</v>
      </c>
      <c r="CF24" s="96">
        <v>0</v>
      </c>
      <c r="CG24" s="96">
        <v>755.26</v>
      </c>
      <c r="CH24" s="96">
        <v>2755073</v>
      </c>
      <c r="CI24" s="96">
        <v>3036638.09</v>
      </c>
      <c r="CJ24" s="96">
        <v>18305308</v>
      </c>
      <c r="CK24" s="96">
        <v>19435090.19</v>
      </c>
      <c r="CL24" s="96">
        <v>1681628</v>
      </c>
      <c r="CM24" s="96">
        <v>1742055.39</v>
      </c>
      <c r="CN24" s="96">
        <v>1750567</v>
      </c>
      <c r="CO24" s="96">
        <v>2411252.71</v>
      </c>
      <c r="CP24" s="96">
        <v>78901</v>
      </c>
      <c r="CQ24" s="96">
        <v>312797.62</v>
      </c>
      <c r="CR24" s="96">
        <v>4200</v>
      </c>
      <c r="CS24" s="96">
        <v>7416</v>
      </c>
      <c r="CT24" s="96">
        <v>4200</v>
      </c>
      <c r="CU24" s="96">
        <v>7416</v>
      </c>
      <c r="CV24" s="96">
        <v>74701</v>
      </c>
      <c r="CW24" s="96">
        <v>305381.62</v>
      </c>
      <c r="CX24" s="96">
        <v>13000</v>
      </c>
      <c r="CY24" s="96">
        <v>7742.78</v>
      </c>
      <c r="CZ24" s="96">
        <v>0</v>
      </c>
      <c r="DA24" s="96">
        <v>1</v>
      </c>
      <c r="DB24" s="96">
        <v>19001</v>
      </c>
      <c r="DC24" s="96">
        <v>28509.6</v>
      </c>
      <c r="DD24" s="96">
        <v>30200</v>
      </c>
      <c r="DE24" s="96">
        <v>232200</v>
      </c>
      <c r="DF24" s="96">
        <v>12500</v>
      </c>
      <c r="DG24" s="96">
        <v>36928.24</v>
      </c>
      <c r="DH24" s="96">
        <v>1575148</v>
      </c>
      <c r="DI24" s="96">
        <v>1784049.03</v>
      </c>
      <c r="DJ24" s="96">
        <v>1226278</v>
      </c>
      <c r="DK24" s="96">
        <v>1430818.06</v>
      </c>
      <c r="DL24" s="96">
        <v>49083</v>
      </c>
      <c r="DM24" s="96">
        <v>44840</v>
      </c>
      <c r="DN24" s="96">
        <v>697815</v>
      </c>
      <c r="DO24" s="96">
        <v>642341.68</v>
      </c>
      <c r="DP24" s="96">
        <v>479380</v>
      </c>
      <c r="DQ24" s="96">
        <v>742476.38</v>
      </c>
      <c r="DR24" s="96">
        <v>0</v>
      </c>
      <c r="DS24" s="96">
        <v>1160</v>
      </c>
      <c r="DT24" s="96">
        <v>306348</v>
      </c>
      <c r="DU24" s="96">
        <v>315972.08</v>
      </c>
      <c r="DV24" s="96">
        <v>306348</v>
      </c>
      <c r="DW24" s="96">
        <v>315972.08</v>
      </c>
      <c r="DX24" s="96">
        <v>42522</v>
      </c>
      <c r="DY24" s="96">
        <v>37258.89</v>
      </c>
      <c r="DZ24" s="96">
        <v>21836</v>
      </c>
      <c r="EA24" s="96">
        <v>12771.6</v>
      </c>
      <c r="EB24" s="96">
        <v>0</v>
      </c>
      <c r="EC24" s="96">
        <v>2330.3</v>
      </c>
      <c r="ED24" s="96">
        <v>20686</v>
      </c>
      <c r="EE24" s="96">
        <v>22156.99</v>
      </c>
      <c r="EF24" s="96">
        <v>96518</v>
      </c>
      <c r="EG24" s="96">
        <v>314406.06</v>
      </c>
      <c r="EH24" s="96">
        <v>96518</v>
      </c>
      <c r="EI24" s="96">
        <v>314406.06</v>
      </c>
      <c r="EJ24" s="96">
        <v>96518</v>
      </c>
      <c r="EK24" s="96">
        <v>314406.06</v>
      </c>
      <c r="EL24" s="96">
        <v>0</v>
      </c>
      <c r="EM24" s="96">
        <v>1200</v>
      </c>
      <c r="EN24" s="96">
        <v>0</v>
      </c>
      <c r="EO24" s="96">
        <v>1200</v>
      </c>
      <c r="EP24" s="96">
        <v>0</v>
      </c>
      <c r="EQ24" s="96">
        <v>1200</v>
      </c>
      <c r="ER24" s="96">
        <v>296992725</v>
      </c>
      <c r="ES24" s="96">
        <v>287890488.61</v>
      </c>
      <c r="ET24" s="96">
        <v>296992725</v>
      </c>
      <c r="EU24" s="96">
        <v>287890488.61</v>
      </c>
      <c r="EV24" s="96">
        <v>3246000</v>
      </c>
      <c r="EW24" s="96">
        <v>3246000</v>
      </c>
      <c r="EX24" s="96">
        <v>3246000</v>
      </c>
      <c r="EY24" s="96">
        <v>3246000</v>
      </c>
      <c r="EZ24" s="96">
        <v>111501829</v>
      </c>
      <c r="FA24" s="96">
        <v>111474000</v>
      </c>
      <c r="FB24" s="96">
        <v>27829</v>
      </c>
      <c r="FC24" s="96">
        <v>0</v>
      </c>
      <c r="FD24" s="96">
        <v>82647000</v>
      </c>
      <c r="FE24" s="96">
        <v>82647000</v>
      </c>
      <c r="FF24" s="96">
        <v>27129000</v>
      </c>
      <c r="FG24" s="96">
        <v>27129000</v>
      </c>
      <c r="FH24" s="96">
        <v>1698000</v>
      </c>
      <c r="FI24" s="96">
        <v>1698000</v>
      </c>
      <c r="FJ24" s="96">
        <v>8460624</v>
      </c>
      <c r="FK24" s="96">
        <v>8460624</v>
      </c>
      <c r="FL24" s="96">
        <v>8460624</v>
      </c>
      <c r="FM24" s="96">
        <v>8460624</v>
      </c>
      <c r="FN24" s="96">
        <v>173784272</v>
      </c>
      <c r="FO24" s="96">
        <v>164709864.61</v>
      </c>
      <c r="FP24" s="96">
        <v>77041057</v>
      </c>
      <c r="FQ24" s="96">
        <v>76993808.54</v>
      </c>
      <c r="FR24" s="96">
        <v>698824</v>
      </c>
      <c r="FS24" s="96">
        <v>360950.24</v>
      </c>
      <c r="FT24" s="96">
        <v>47992264</v>
      </c>
      <c r="FU24" s="96">
        <v>44504008.48</v>
      </c>
      <c r="FV24" s="96">
        <v>1760141</v>
      </c>
      <c r="FW24" s="96">
        <v>1709327</v>
      </c>
      <c r="FX24" s="96">
        <v>1040754</v>
      </c>
      <c r="FY24" s="96">
        <v>520377</v>
      </c>
      <c r="FZ24" s="96">
        <v>178530</v>
      </c>
      <c r="GA24" s="96">
        <v>0</v>
      </c>
      <c r="GB24" s="96">
        <v>628706</v>
      </c>
      <c r="GC24" s="96">
        <v>340934</v>
      </c>
      <c r="GD24" s="96">
        <v>994027</v>
      </c>
      <c r="GE24" s="96">
        <v>5000</v>
      </c>
      <c r="GF24" s="96">
        <v>6028210</v>
      </c>
      <c r="GG24" s="96">
        <v>6028210</v>
      </c>
      <c r="GH24" s="96">
        <v>349250</v>
      </c>
      <c r="GI24" s="96">
        <v>0</v>
      </c>
      <c r="GJ24" s="96">
        <v>546600</v>
      </c>
      <c r="GK24" s="96">
        <v>546598.74</v>
      </c>
      <c r="GL24" s="96">
        <v>800000</v>
      </c>
      <c r="GM24" s="96">
        <v>0</v>
      </c>
      <c r="GN24" s="96">
        <v>34491709</v>
      </c>
      <c r="GO24" s="96">
        <v>33700650.61</v>
      </c>
      <c r="GP24" s="96">
        <v>1234200</v>
      </c>
      <c r="GQ24" s="96">
        <v>0</v>
      </c>
      <c r="GR24" s="96">
        <v>154926705</v>
      </c>
      <c r="GS24" s="96">
        <v>162161832.94</v>
      </c>
      <c r="GT24" s="95">
        <v>104.67003280034903</v>
      </c>
      <c r="GU24" s="92">
        <v>7235127.939999998</v>
      </c>
      <c r="GV24" s="95">
        <v>104.67003280034903</v>
      </c>
      <c r="GW24" s="95">
        <v>3948973.01</v>
      </c>
      <c r="GX24" s="96">
        <v>451919430</v>
      </c>
      <c r="GY24" s="96">
        <v>450052321.55</v>
      </c>
    </row>
    <row r="25" spans="190:191" ht="12.75">
      <c r="GH25" s="67">
        <f>GG25-GF25</f>
        <v>0</v>
      </c>
      <c r="GI25" s="70"/>
    </row>
    <row r="26" spans="1:207" ht="12.75">
      <c r="A26" s="68" t="s">
        <v>118</v>
      </c>
      <c r="B26" s="69">
        <f>B24-B9</f>
        <v>47077083</v>
      </c>
      <c r="C26" s="69">
        <f aca="true" t="shared" si="0" ref="C26:BN26">C24-C9</f>
        <v>51446159.28999996</v>
      </c>
      <c r="D26" s="69">
        <f t="shared" si="0"/>
        <v>32514</v>
      </c>
      <c r="E26" s="69">
        <f t="shared" si="0"/>
        <v>35964.01999999583</v>
      </c>
      <c r="F26" s="69">
        <f t="shared" si="0"/>
        <v>0</v>
      </c>
      <c r="G26" s="69">
        <f t="shared" si="0"/>
        <v>0</v>
      </c>
      <c r="H26" s="69">
        <f t="shared" si="0"/>
        <v>0</v>
      </c>
      <c r="I26" s="69">
        <f t="shared" si="0"/>
        <v>0</v>
      </c>
      <c r="J26" s="69">
        <f t="shared" si="0"/>
        <v>0</v>
      </c>
      <c r="K26" s="69">
        <f t="shared" si="0"/>
        <v>0</v>
      </c>
      <c r="L26" s="69">
        <f t="shared" si="0"/>
        <v>0</v>
      </c>
      <c r="M26" s="69">
        <f t="shared" si="0"/>
        <v>0</v>
      </c>
      <c r="N26" s="69">
        <f t="shared" si="0"/>
        <v>0</v>
      </c>
      <c r="O26" s="69">
        <f t="shared" si="0"/>
        <v>0</v>
      </c>
      <c r="P26" s="69">
        <f t="shared" si="0"/>
        <v>0</v>
      </c>
      <c r="Q26" s="69">
        <f t="shared" si="0"/>
        <v>0</v>
      </c>
      <c r="R26" s="69">
        <f t="shared" si="0"/>
        <v>32514</v>
      </c>
      <c r="S26" s="69">
        <f t="shared" si="0"/>
        <v>35964.020000000004</v>
      </c>
      <c r="T26" s="69">
        <f t="shared" si="0"/>
        <v>32514</v>
      </c>
      <c r="U26" s="69">
        <f t="shared" si="0"/>
        <v>35964.020000000004</v>
      </c>
      <c r="V26" s="69">
        <f t="shared" si="0"/>
        <v>271315</v>
      </c>
      <c r="W26" s="69">
        <f t="shared" si="0"/>
        <v>419759.47</v>
      </c>
      <c r="X26" s="69">
        <f t="shared" si="0"/>
        <v>233171</v>
      </c>
      <c r="Y26" s="69">
        <f t="shared" si="0"/>
        <v>350468.77</v>
      </c>
      <c r="Z26" s="69">
        <f t="shared" si="0"/>
        <v>233171</v>
      </c>
      <c r="AA26" s="69">
        <f t="shared" si="0"/>
        <v>350468.77</v>
      </c>
      <c r="AB26" s="69">
        <f t="shared" si="0"/>
        <v>38144</v>
      </c>
      <c r="AC26" s="69">
        <f t="shared" si="0"/>
        <v>69290.70000000001</v>
      </c>
      <c r="AD26" s="69">
        <f t="shared" si="0"/>
        <v>0</v>
      </c>
      <c r="AE26" s="69">
        <f t="shared" si="0"/>
        <v>15652</v>
      </c>
      <c r="AF26" s="69">
        <f t="shared" si="0"/>
        <v>4200</v>
      </c>
      <c r="AG26" s="69">
        <f t="shared" si="0"/>
        <v>18618.07</v>
      </c>
      <c r="AH26" s="69">
        <f t="shared" si="0"/>
        <v>33944</v>
      </c>
      <c r="AI26" s="69">
        <f t="shared" si="0"/>
        <v>34982.64</v>
      </c>
      <c r="AJ26" s="69">
        <f t="shared" si="0"/>
        <v>0</v>
      </c>
      <c r="AK26" s="69">
        <f t="shared" si="0"/>
        <v>37.989999999999995</v>
      </c>
      <c r="AL26" s="69">
        <f t="shared" si="0"/>
        <v>10722399</v>
      </c>
      <c r="AM26" s="69">
        <f t="shared" si="0"/>
        <v>11485523.16</v>
      </c>
      <c r="AN26" s="69">
        <f t="shared" si="0"/>
        <v>1172251</v>
      </c>
      <c r="AO26" s="69">
        <f t="shared" si="0"/>
        <v>1248847.71</v>
      </c>
      <c r="AP26" s="69">
        <f t="shared" si="0"/>
        <v>1172251</v>
      </c>
      <c r="AQ26" s="69">
        <f t="shared" si="0"/>
        <v>1248847.71</v>
      </c>
      <c r="AR26" s="69">
        <f t="shared" si="0"/>
        <v>4534186</v>
      </c>
      <c r="AS26" s="69">
        <f t="shared" si="0"/>
        <v>4866475.6</v>
      </c>
      <c r="AT26" s="69">
        <f t="shared" si="0"/>
        <v>4534186</v>
      </c>
      <c r="AU26" s="69">
        <f t="shared" si="0"/>
        <v>4866475.6</v>
      </c>
      <c r="AV26" s="69">
        <f t="shared" si="0"/>
        <v>5015962</v>
      </c>
      <c r="AW26" s="69">
        <f t="shared" si="0"/>
        <v>5370199.85</v>
      </c>
      <c r="AX26" s="69">
        <f t="shared" si="0"/>
        <v>36050855</v>
      </c>
      <c r="AY26" s="69">
        <f t="shared" si="0"/>
        <v>39504912.64000001</v>
      </c>
      <c r="AZ26" s="69">
        <f t="shared" si="0"/>
        <v>13307746</v>
      </c>
      <c r="BA26" s="69">
        <f t="shared" si="0"/>
        <v>15289263.549999997</v>
      </c>
      <c r="BB26" s="69">
        <f t="shared" si="0"/>
        <v>9043</v>
      </c>
      <c r="BC26" s="69">
        <f t="shared" si="0"/>
        <v>11026.27</v>
      </c>
      <c r="BD26" s="69">
        <f t="shared" si="0"/>
        <v>147072</v>
      </c>
      <c r="BE26" s="69">
        <f t="shared" si="0"/>
        <v>169794.74</v>
      </c>
      <c r="BF26" s="69">
        <f t="shared" si="0"/>
        <v>465817</v>
      </c>
      <c r="BG26" s="69">
        <f t="shared" si="0"/>
        <v>901807.7</v>
      </c>
      <c r="BH26" s="69">
        <f t="shared" si="0"/>
        <v>1946113</v>
      </c>
      <c r="BI26" s="69">
        <f t="shared" si="0"/>
        <v>2562888.01</v>
      </c>
      <c r="BJ26" s="69">
        <f t="shared" si="0"/>
        <v>3051924</v>
      </c>
      <c r="BK26" s="69">
        <f t="shared" si="0"/>
        <v>3825213.12</v>
      </c>
      <c r="BL26" s="69">
        <f t="shared" si="0"/>
        <v>4968664</v>
      </c>
      <c r="BM26" s="69">
        <f t="shared" si="0"/>
        <v>5728744.909999998</v>
      </c>
      <c r="BN26" s="69">
        <f t="shared" si="0"/>
        <v>1221090</v>
      </c>
      <c r="BO26" s="69">
        <f aca="true" t="shared" si="1" ref="BO26:DZ26">BO24-BO9</f>
        <v>836910.05</v>
      </c>
      <c r="BP26" s="69">
        <f t="shared" si="1"/>
        <v>1339400</v>
      </c>
      <c r="BQ26" s="69">
        <f t="shared" si="1"/>
        <v>1077560.42</v>
      </c>
      <c r="BR26" s="69">
        <f t="shared" si="1"/>
        <v>75000</v>
      </c>
      <c r="BS26" s="69">
        <f t="shared" si="1"/>
        <v>75000</v>
      </c>
      <c r="BT26" s="69">
        <f t="shared" si="1"/>
        <v>83623</v>
      </c>
      <c r="BU26" s="69">
        <f t="shared" si="1"/>
        <v>100318.33</v>
      </c>
      <c r="BV26" s="69">
        <f t="shared" si="1"/>
        <v>1100</v>
      </c>
      <c r="BW26" s="69">
        <f t="shared" si="1"/>
        <v>1059.16</v>
      </c>
      <c r="BX26" s="69">
        <f t="shared" si="1"/>
        <v>1100</v>
      </c>
      <c r="BY26" s="69">
        <f t="shared" si="1"/>
        <v>1059.16</v>
      </c>
      <c r="BZ26" s="69">
        <f t="shared" si="1"/>
        <v>0</v>
      </c>
      <c r="CA26" s="69">
        <f t="shared" si="1"/>
        <v>51</v>
      </c>
      <c r="CB26" s="69">
        <f t="shared" si="1"/>
        <v>0</v>
      </c>
      <c r="CC26" s="69">
        <f t="shared" si="1"/>
        <v>51</v>
      </c>
      <c r="CD26" s="69">
        <f t="shared" si="1"/>
        <v>22742009</v>
      </c>
      <c r="CE26" s="69">
        <f t="shared" si="1"/>
        <v>24214538.930000003</v>
      </c>
      <c r="CF26" s="69">
        <f t="shared" si="1"/>
        <v>0</v>
      </c>
      <c r="CG26" s="69">
        <f t="shared" si="1"/>
        <v>755.26</v>
      </c>
      <c r="CH26" s="69">
        <f t="shared" si="1"/>
        <v>2755073</v>
      </c>
      <c r="CI26" s="69">
        <f t="shared" si="1"/>
        <v>3036638.09</v>
      </c>
      <c r="CJ26" s="69">
        <f t="shared" si="1"/>
        <v>18305308</v>
      </c>
      <c r="CK26" s="69">
        <f t="shared" si="1"/>
        <v>19435090.19</v>
      </c>
      <c r="CL26" s="69">
        <f t="shared" si="1"/>
        <v>1681628</v>
      </c>
      <c r="CM26" s="69">
        <f t="shared" si="1"/>
        <v>1742055.39</v>
      </c>
      <c r="CN26" s="69">
        <f t="shared" si="1"/>
        <v>1517334</v>
      </c>
      <c r="CO26" s="69">
        <f t="shared" si="1"/>
        <v>1916076.55</v>
      </c>
      <c r="CP26" s="69">
        <f t="shared" si="1"/>
        <v>75501</v>
      </c>
      <c r="CQ26" s="69">
        <f t="shared" si="1"/>
        <v>306744.62</v>
      </c>
      <c r="CR26" s="69">
        <f t="shared" si="1"/>
        <v>800</v>
      </c>
      <c r="CS26" s="69">
        <f t="shared" si="1"/>
        <v>1448</v>
      </c>
      <c r="CT26" s="69">
        <f t="shared" si="1"/>
        <v>800</v>
      </c>
      <c r="CU26" s="69">
        <f t="shared" si="1"/>
        <v>1448</v>
      </c>
      <c r="CV26" s="69">
        <f t="shared" si="1"/>
        <v>74701</v>
      </c>
      <c r="CW26" s="69">
        <f t="shared" si="1"/>
        <v>305296.62</v>
      </c>
      <c r="CX26" s="69">
        <f t="shared" si="1"/>
        <v>13000</v>
      </c>
      <c r="CY26" s="69">
        <f t="shared" si="1"/>
        <v>7742.78</v>
      </c>
      <c r="CZ26" s="69">
        <f t="shared" si="1"/>
        <v>0</v>
      </c>
      <c r="DA26" s="69">
        <f t="shared" si="1"/>
        <v>1</v>
      </c>
      <c r="DB26" s="69">
        <f t="shared" si="1"/>
        <v>19001</v>
      </c>
      <c r="DC26" s="69">
        <f t="shared" si="1"/>
        <v>28424.6</v>
      </c>
      <c r="DD26" s="69">
        <f t="shared" si="1"/>
        <v>30200</v>
      </c>
      <c r="DE26" s="69">
        <f t="shared" si="1"/>
        <v>232200</v>
      </c>
      <c r="DF26" s="69">
        <f t="shared" si="1"/>
        <v>12500</v>
      </c>
      <c r="DG26" s="69">
        <f t="shared" si="1"/>
        <v>36928.24</v>
      </c>
      <c r="DH26" s="69">
        <f t="shared" si="1"/>
        <v>1397065</v>
      </c>
      <c r="DI26" s="69">
        <f t="shared" si="1"/>
        <v>1555833.04</v>
      </c>
      <c r="DJ26" s="69">
        <f t="shared" si="1"/>
        <v>1070695</v>
      </c>
      <c r="DK26" s="69">
        <f t="shared" si="1"/>
        <v>1248035.6800000002</v>
      </c>
      <c r="DL26" s="69">
        <f t="shared" si="1"/>
        <v>0</v>
      </c>
      <c r="DM26" s="69">
        <f t="shared" si="1"/>
        <v>0</v>
      </c>
      <c r="DN26" s="69">
        <f t="shared" si="1"/>
        <v>697815</v>
      </c>
      <c r="DO26" s="69">
        <f t="shared" si="1"/>
        <v>642341.68</v>
      </c>
      <c r="DP26" s="69">
        <f t="shared" si="1"/>
        <v>372880</v>
      </c>
      <c r="DQ26" s="69">
        <f t="shared" si="1"/>
        <v>605694</v>
      </c>
      <c r="DR26" s="69">
        <f t="shared" si="1"/>
        <v>0</v>
      </c>
      <c r="DS26" s="69">
        <f t="shared" si="1"/>
        <v>0</v>
      </c>
      <c r="DT26" s="69">
        <f t="shared" si="1"/>
        <v>283848</v>
      </c>
      <c r="DU26" s="69">
        <f t="shared" si="1"/>
        <v>270538.47000000003</v>
      </c>
      <c r="DV26" s="69">
        <f t="shared" si="1"/>
        <v>283848</v>
      </c>
      <c r="DW26" s="69">
        <f t="shared" si="1"/>
        <v>270538.47000000003</v>
      </c>
      <c r="DX26" s="69">
        <f t="shared" si="1"/>
        <v>42522</v>
      </c>
      <c r="DY26" s="69">
        <f t="shared" si="1"/>
        <v>37258.89</v>
      </c>
      <c r="DZ26" s="69">
        <f t="shared" si="1"/>
        <v>21836</v>
      </c>
      <c r="EA26" s="69">
        <f aca="true" t="shared" si="2" ref="EA26:GL26">EA24-EA9</f>
        <v>12771.6</v>
      </c>
      <c r="EB26" s="69">
        <f t="shared" si="2"/>
        <v>0</v>
      </c>
      <c r="EC26" s="69">
        <f t="shared" si="2"/>
        <v>2330.3</v>
      </c>
      <c r="ED26" s="69">
        <f t="shared" si="2"/>
        <v>20686</v>
      </c>
      <c r="EE26" s="69">
        <f t="shared" si="2"/>
        <v>22156.99</v>
      </c>
      <c r="EF26" s="69">
        <f t="shared" si="2"/>
        <v>44768</v>
      </c>
      <c r="EG26" s="69">
        <f t="shared" si="2"/>
        <v>53498.889999999985</v>
      </c>
      <c r="EH26" s="69">
        <f t="shared" si="2"/>
        <v>44768</v>
      </c>
      <c r="EI26" s="69">
        <f t="shared" si="2"/>
        <v>53498.889999999985</v>
      </c>
      <c r="EJ26" s="69">
        <f t="shared" si="2"/>
        <v>44768</v>
      </c>
      <c r="EK26" s="69">
        <f t="shared" si="2"/>
        <v>53498.889999999985</v>
      </c>
      <c r="EL26" s="69">
        <f t="shared" si="2"/>
        <v>0</v>
      </c>
      <c r="EM26" s="69">
        <f t="shared" si="2"/>
        <v>1200</v>
      </c>
      <c r="EN26" s="69">
        <f t="shared" si="2"/>
        <v>0</v>
      </c>
      <c r="EO26" s="69">
        <f t="shared" si="2"/>
        <v>1200</v>
      </c>
      <c r="EP26" s="69">
        <f t="shared" si="2"/>
        <v>0</v>
      </c>
      <c r="EQ26" s="69">
        <f t="shared" si="2"/>
        <v>1200</v>
      </c>
      <c r="ER26" s="69">
        <f t="shared" si="2"/>
        <v>33307028</v>
      </c>
      <c r="ES26" s="69">
        <f t="shared" si="2"/>
        <v>31993233</v>
      </c>
      <c r="ET26" s="69">
        <f t="shared" si="2"/>
        <v>33307028</v>
      </c>
      <c r="EU26" s="69">
        <f t="shared" si="2"/>
        <v>31993233</v>
      </c>
      <c r="EV26" s="69">
        <f t="shared" si="2"/>
        <v>0</v>
      </c>
      <c r="EW26" s="69">
        <f t="shared" si="2"/>
        <v>0</v>
      </c>
      <c r="EX26" s="69">
        <f t="shared" si="2"/>
        <v>0</v>
      </c>
      <c r="EY26" s="69">
        <f t="shared" si="2"/>
        <v>0</v>
      </c>
      <c r="EZ26" s="69">
        <f t="shared" si="2"/>
        <v>0</v>
      </c>
      <c r="FA26" s="69">
        <f t="shared" si="2"/>
        <v>0</v>
      </c>
      <c r="FB26" s="69">
        <f t="shared" si="2"/>
        <v>0</v>
      </c>
      <c r="FC26" s="69">
        <f t="shared" si="2"/>
        <v>0</v>
      </c>
      <c r="FD26" s="69">
        <f t="shared" si="2"/>
        <v>0</v>
      </c>
      <c r="FE26" s="69">
        <f t="shared" si="2"/>
        <v>0</v>
      </c>
      <c r="FF26" s="69">
        <f t="shared" si="2"/>
        <v>0</v>
      </c>
      <c r="FG26" s="69">
        <f t="shared" si="2"/>
        <v>0</v>
      </c>
      <c r="FH26" s="69">
        <f t="shared" si="2"/>
        <v>0</v>
      </c>
      <c r="FI26" s="69">
        <f t="shared" si="2"/>
        <v>0</v>
      </c>
      <c r="FJ26" s="69">
        <f t="shared" si="2"/>
        <v>0</v>
      </c>
      <c r="FK26" s="69">
        <f t="shared" si="2"/>
        <v>0</v>
      </c>
      <c r="FL26" s="69">
        <f t="shared" si="2"/>
        <v>0</v>
      </c>
      <c r="FM26" s="69">
        <f t="shared" si="2"/>
        <v>0</v>
      </c>
      <c r="FN26" s="69">
        <f t="shared" si="2"/>
        <v>33307028</v>
      </c>
      <c r="FO26" s="69">
        <f t="shared" si="2"/>
        <v>31993233.000000015</v>
      </c>
      <c r="FP26" s="69">
        <f t="shared" si="2"/>
        <v>0</v>
      </c>
      <c r="FQ26" s="69">
        <f t="shared" si="2"/>
        <v>0</v>
      </c>
      <c r="FR26" s="69">
        <f t="shared" si="2"/>
        <v>0</v>
      </c>
      <c r="FS26" s="69">
        <f t="shared" si="2"/>
        <v>0</v>
      </c>
      <c r="FT26" s="69">
        <f t="shared" si="2"/>
        <v>0</v>
      </c>
      <c r="FU26" s="69">
        <f t="shared" si="2"/>
        <v>0</v>
      </c>
      <c r="FV26" s="69">
        <f t="shared" si="2"/>
        <v>0</v>
      </c>
      <c r="FW26" s="69">
        <f t="shared" si="2"/>
        <v>0</v>
      </c>
      <c r="FX26" s="69">
        <f t="shared" si="2"/>
        <v>0</v>
      </c>
      <c r="FY26" s="69">
        <f t="shared" si="2"/>
        <v>0</v>
      </c>
      <c r="FZ26" s="69">
        <f t="shared" si="2"/>
        <v>0</v>
      </c>
      <c r="GA26" s="69">
        <f t="shared" si="2"/>
        <v>0</v>
      </c>
      <c r="GB26" s="69">
        <f t="shared" si="2"/>
        <v>102000</v>
      </c>
      <c r="GC26" s="69">
        <f t="shared" si="2"/>
        <v>0</v>
      </c>
      <c r="GD26" s="69">
        <f t="shared" si="2"/>
        <v>66795</v>
      </c>
      <c r="GE26" s="69">
        <f t="shared" si="2"/>
        <v>0</v>
      </c>
      <c r="GF26" s="69">
        <f t="shared" si="2"/>
        <v>0</v>
      </c>
      <c r="GG26" s="69">
        <f t="shared" si="2"/>
        <v>0</v>
      </c>
      <c r="GH26" s="69">
        <f t="shared" si="2"/>
        <v>0</v>
      </c>
      <c r="GI26" s="69">
        <f t="shared" si="2"/>
        <v>0</v>
      </c>
      <c r="GJ26" s="69">
        <f t="shared" si="2"/>
        <v>0</v>
      </c>
      <c r="GK26" s="69">
        <f t="shared" si="2"/>
        <v>0</v>
      </c>
      <c r="GL26" s="69">
        <f t="shared" si="2"/>
        <v>400000</v>
      </c>
      <c r="GM26" s="69">
        <f aca="true" t="shared" si="3" ref="GM26:GY26">GM24-GM9</f>
        <v>0</v>
      </c>
      <c r="GN26" s="69">
        <f t="shared" si="3"/>
        <v>32738233</v>
      </c>
      <c r="GO26" s="69">
        <f t="shared" si="3"/>
        <v>31993233</v>
      </c>
      <c r="GP26" s="69">
        <f t="shared" si="3"/>
        <v>0</v>
      </c>
      <c r="GQ26" s="69">
        <f t="shared" si="3"/>
        <v>0</v>
      </c>
      <c r="GR26" s="69">
        <f t="shared" si="3"/>
        <v>48594417</v>
      </c>
      <c r="GS26" s="69">
        <f t="shared" si="3"/>
        <v>53363435.84</v>
      </c>
      <c r="GT26" s="69">
        <f t="shared" si="3"/>
        <v>2.3507851415381964</v>
      </c>
      <c r="GU26" s="69">
        <f t="shared" si="3"/>
        <v>4769018.840000004</v>
      </c>
      <c r="GV26" s="69">
        <f t="shared" si="3"/>
        <v>104.67003280034903</v>
      </c>
      <c r="GW26" s="69">
        <f t="shared" si="3"/>
        <v>3948973.01</v>
      </c>
      <c r="GX26" s="69">
        <f t="shared" si="3"/>
        <v>81901445</v>
      </c>
      <c r="GY26" s="69">
        <f t="shared" si="3"/>
        <v>85356668.83999997</v>
      </c>
    </row>
  </sheetData>
  <mergeCells count="103">
    <mergeCell ref="GP7:GQ7"/>
    <mergeCell ref="FR7:FS7"/>
    <mergeCell ref="FZ7:GA7"/>
    <mergeCell ref="GH7:GI7"/>
    <mergeCell ref="GJ7:GK7"/>
    <mergeCell ref="GB7:GC7"/>
    <mergeCell ref="GD7:GE7"/>
    <mergeCell ref="GF7:GG7"/>
    <mergeCell ref="GL7:GM7"/>
    <mergeCell ref="EZ7:FA7"/>
    <mergeCell ref="FB7:FC7"/>
    <mergeCell ref="FJ7:FK7"/>
    <mergeCell ref="GN7:GO7"/>
    <mergeCell ref="FT7:FU7"/>
    <mergeCell ref="FV7:FW7"/>
    <mergeCell ref="FX7:FY7"/>
    <mergeCell ref="FL7:FM7"/>
    <mergeCell ref="FN7:FO7"/>
    <mergeCell ref="FP7:FQ7"/>
    <mergeCell ref="EL7:EM7"/>
    <mergeCell ref="FD7:FE7"/>
    <mergeCell ref="FF7:FG7"/>
    <mergeCell ref="FH7:FI7"/>
    <mergeCell ref="EN7:EO7"/>
    <mergeCell ref="EP7:EQ7"/>
    <mergeCell ref="ER7:ES7"/>
    <mergeCell ref="ET7:EU7"/>
    <mergeCell ref="EV7:EW7"/>
    <mergeCell ref="EX7:EY7"/>
    <mergeCell ref="ED7:EE7"/>
    <mergeCell ref="EF7:EG7"/>
    <mergeCell ref="EH7:EI7"/>
    <mergeCell ref="EJ7:EK7"/>
    <mergeCell ref="DV7:DW7"/>
    <mergeCell ref="DX7:DY7"/>
    <mergeCell ref="DZ7:EA7"/>
    <mergeCell ref="EB7:EC7"/>
    <mergeCell ref="DN7:DO7"/>
    <mergeCell ref="DP7:DQ7"/>
    <mergeCell ref="DR7:DS7"/>
    <mergeCell ref="DT7:DU7"/>
    <mergeCell ref="DF7:DG7"/>
    <mergeCell ref="DH7:DI7"/>
    <mergeCell ref="DJ7:DK7"/>
    <mergeCell ref="DL7:DM7"/>
    <mergeCell ref="CX7:CY7"/>
    <mergeCell ref="CZ7:DA7"/>
    <mergeCell ref="DB7:DC7"/>
    <mergeCell ref="DD7:DE7"/>
    <mergeCell ref="CP7:CQ7"/>
    <mergeCell ref="CR7:CS7"/>
    <mergeCell ref="CT7:CU7"/>
    <mergeCell ref="CV7:CW7"/>
    <mergeCell ref="CH7:CI7"/>
    <mergeCell ref="CJ7:CK7"/>
    <mergeCell ref="CL7:CM7"/>
    <mergeCell ref="CN7:CO7"/>
    <mergeCell ref="BZ7:CA7"/>
    <mergeCell ref="CB7:CC7"/>
    <mergeCell ref="CD7:CE7"/>
    <mergeCell ref="CF7:CG7"/>
    <mergeCell ref="BR7:BS7"/>
    <mergeCell ref="BT7:BU7"/>
    <mergeCell ref="BV7:BW7"/>
    <mergeCell ref="BX7:BY7"/>
    <mergeCell ref="BJ7:BK7"/>
    <mergeCell ref="BL7:BM7"/>
    <mergeCell ref="BN7:BO7"/>
    <mergeCell ref="BP7:BQ7"/>
    <mergeCell ref="BB7:BC7"/>
    <mergeCell ref="BD7:BE7"/>
    <mergeCell ref="BF7:BG7"/>
    <mergeCell ref="BH7:BI7"/>
    <mergeCell ref="AT7:AU7"/>
    <mergeCell ref="AV7:AW7"/>
    <mergeCell ref="AX7:AY7"/>
    <mergeCell ref="AZ7:BA7"/>
    <mergeCell ref="AL7:AM7"/>
    <mergeCell ref="AN7:AO7"/>
    <mergeCell ref="AP7:AQ7"/>
    <mergeCell ref="AR7:AS7"/>
    <mergeCell ref="AD7:AE7"/>
    <mergeCell ref="AF7:AG7"/>
    <mergeCell ref="AH7:AI7"/>
    <mergeCell ref="AJ7:AK7"/>
    <mergeCell ref="V7:W7"/>
    <mergeCell ref="X7:Y7"/>
    <mergeCell ref="Z7:AA7"/>
    <mergeCell ref="AB7:AC7"/>
    <mergeCell ref="N7:O7"/>
    <mergeCell ref="P7:Q7"/>
    <mergeCell ref="R7:S7"/>
    <mergeCell ref="T7:U7"/>
    <mergeCell ref="GX7:GY7"/>
    <mergeCell ref="GR7:GS7"/>
    <mergeCell ref="A3:O3"/>
    <mergeCell ref="A5:O5"/>
    <mergeCell ref="B7:C7"/>
    <mergeCell ref="D7:E7"/>
    <mergeCell ref="F7:G7"/>
    <mergeCell ref="H7:I7"/>
    <mergeCell ref="J7:K7"/>
    <mergeCell ref="L7:M7"/>
  </mergeCells>
  <printOptions/>
  <pageMargins left="0.4166666666666667" right="0.4166666666666667" top="0.4166666666666667" bottom="0.4166666666666667" header="0" footer="0"/>
  <pageSetup fitToHeight="50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R126"/>
  <sheetViews>
    <sheetView workbookViewId="0" topLeftCell="A1">
      <pane xSplit="2" ySplit="5" topLeftCell="C6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71" sqref="E71:F76"/>
    </sheetView>
  </sheetViews>
  <sheetFormatPr defaultColWidth="9.140625" defaultRowHeight="12.75"/>
  <cols>
    <col min="1" max="1" width="10.7109375" style="65" customWidth="1"/>
    <col min="2" max="2" width="37.421875" style="65" customWidth="1"/>
    <col min="3" max="4" width="15.7109375" style="65" customWidth="1"/>
    <col min="5" max="6" width="15.7109375" style="89" customWidth="1"/>
    <col min="7" max="7" width="15.7109375" style="163" customWidth="1"/>
    <col min="8" max="18" width="15.7109375" style="65" customWidth="1"/>
    <col min="19" max="16384" width="9.140625" style="65" customWidth="1"/>
  </cols>
  <sheetData>
    <row r="1" spans="1:18" ht="12.75">
      <c r="A1" s="143" t="s">
        <v>2</v>
      </c>
      <c r="B1" s="143"/>
      <c r="C1" s="143"/>
      <c r="D1" s="143"/>
      <c r="E1" s="155"/>
      <c r="F1" s="155"/>
      <c r="G1" s="155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8">
      <c r="A2" s="144" t="s">
        <v>125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3"/>
      <c r="P2" s="143"/>
      <c r="Q2" s="143"/>
      <c r="R2" s="143"/>
    </row>
    <row r="3" spans="1:18" ht="12.75">
      <c r="A3" s="145" t="s">
        <v>43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3"/>
      <c r="P3" s="143"/>
      <c r="Q3" s="143"/>
      <c r="R3" s="143"/>
    </row>
    <row r="4" spans="1:18" ht="12.75">
      <c r="A4" s="143" t="s">
        <v>123</v>
      </c>
      <c r="B4" s="143"/>
      <c r="C4" s="143"/>
      <c r="D4" s="143"/>
      <c r="E4" s="155"/>
      <c r="F4" s="155"/>
      <c r="G4" s="155"/>
      <c r="H4" s="143"/>
      <c r="I4" s="143"/>
      <c r="J4" s="143"/>
      <c r="K4" s="143"/>
      <c r="L4" s="143"/>
      <c r="M4" s="143"/>
      <c r="N4" s="146" t="s">
        <v>3</v>
      </c>
      <c r="O4" s="143"/>
      <c r="P4" s="143"/>
      <c r="Q4" s="143"/>
      <c r="R4" s="143"/>
    </row>
    <row r="5" spans="1:18" s="66" customFormat="1" ht="63.75">
      <c r="A5" s="147" t="s">
        <v>4</v>
      </c>
      <c r="B5" s="147" t="s">
        <v>5</v>
      </c>
      <c r="C5" s="147" t="s">
        <v>6</v>
      </c>
      <c r="D5" s="147" t="s">
        <v>7</v>
      </c>
      <c r="E5" s="156" t="s">
        <v>8</v>
      </c>
      <c r="F5" s="156" t="s">
        <v>9</v>
      </c>
      <c r="G5" s="156"/>
      <c r="H5" s="147" t="s">
        <v>116</v>
      </c>
      <c r="I5" s="147" t="s">
        <v>117</v>
      </c>
      <c r="J5" s="147" t="s">
        <v>9</v>
      </c>
      <c r="K5" s="147" t="s">
        <v>59</v>
      </c>
      <c r="L5" s="147" t="s">
        <v>10</v>
      </c>
      <c r="M5" s="147" t="s">
        <v>11</v>
      </c>
      <c r="N5" s="147" t="s">
        <v>42</v>
      </c>
      <c r="O5" s="147" t="s">
        <v>12</v>
      </c>
      <c r="P5" s="147" t="s">
        <v>48</v>
      </c>
      <c r="Q5" s="147" t="s">
        <v>49</v>
      </c>
      <c r="R5" s="147" t="s">
        <v>50</v>
      </c>
    </row>
    <row r="6" spans="1:18" ht="12.75">
      <c r="A6" s="148" t="s">
        <v>73</v>
      </c>
      <c r="B6" s="149" t="s">
        <v>44</v>
      </c>
      <c r="C6" s="150">
        <v>48841444</v>
      </c>
      <c r="D6" s="150">
        <v>49711858</v>
      </c>
      <c r="E6" s="157">
        <v>24757529</v>
      </c>
      <c r="F6" s="157">
        <v>21211734.410000008</v>
      </c>
      <c r="G6" s="158">
        <v>85.67791401960999</v>
      </c>
      <c r="H6" s="150">
        <v>21705793.180000003</v>
      </c>
      <c r="I6" s="150">
        <v>0</v>
      </c>
      <c r="J6" s="150">
        <v>21211734.410000008</v>
      </c>
      <c r="K6" s="150">
        <v>494058.77</v>
      </c>
      <c r="L6" s="150">
        <v>0</v>
      </c>
      <c r="M6" s="150">
        <v>3051735.82</v>
      </c>
      <c r="N6" s="150">
        <v>28006064.819999997</v>
      </c>
      <c r="O6" s="150">
        <v>87.67350400760917</v>
      </c>
      <c r="P6" s="150">
        <v>28500123.589999992</v>
      </c>
      <c r="Q6" s="150">
        <v>3545794.5899999924</v>
      </c>
      <c r="R6" s="150">
        <v>85.67791401960999</v>
      </c>
    </row>
    <row r="7" spans="1:18" ht="25.5">
      <c r="A7" s="151" t="s">
        <v>13</v>
      </c>
      <c r="B7" s="152" t="s">
        <v>14</v>
      </c>
      <c r="C7" s="153">
        <v>6778871</v>
      </c>
      <c r="D7" s="153">
        <v>6778871</v>
      </c>
      <c r="E7" s="159">
        <v>3397610</v>
      </c>
      <c r="F7" s="159">
        <v>2839666.46</v>
      </c>
      <c r="G7" s="158">
        <v>83.57835243009056</v>
      </c>
      <c r="H7" s="153">
        <v>3271559.8</v>
      </c>
      <c r="I7" s="153">
        <v>0</v>
      </c>
      <c r="J7" s="153">
        <v>2839666.46</v>
      </c>
      <c r="K7" s="153">
        <v>431893.34</v>
      </c>
      <c r="L7" s="153">
        <v>0</v>
      </c>
      <c r="M7" s="153">
        <v>126050.2</v>
      </c>
      <c r="N7" s="153">
        <v>3507311.2</v>
      </c>
      <c r="O7" s="153">
        <v>96.29003328810546</v>
      </c>
      <c r="P7" s="153">
        <v>3939204.54</v>
      </c>
      <c r="Q7" s="153">
        <v>557943.54</v>
      </c>
      <c r="R7" s="153">
        <v>83.57835243009056</v>
      </c>
    </row>
    <row r="8" spans="1:18" ht="25.5">
      <c r="A8" s="151" t="s">
        <v>15</v>
      </c>
      <c r="B8" s="152" t="s">
        <v>16</v>
      </c>
      <c r="C8" s="153">
        <v>9434627</v>
      </c>
      <c r="D8" s="153">
        <v>9484627</v>
      </c>
      <c r="E8" s="159">
        <v>4431042</v>
      </c>
      <c r="F8" s="159">
        <v>3515777.06</v>
      </c>
      <c r="G8" s="158">
        <v>79.3442504043067</v>
      </c>
      <c r="H8" s="153">
        <v>3515777.06</v>
      </c>
      <c r="I8" s="153">
        <v>0</v>
      </c>
      <c r="J8" s="153">
        <v>3515777.06</v>
      </c>
      <c r="K8" s="153">
        <v>0</v>
      </c>
      <c r="L8" s="153">
        <v>0</v>
      </c>
      <c r="M8" s="153">
        <v>915264.94</v>
      </c>
      <c r="N8" s="153">
        <v>5968849.9399999995</v>
      </c>
      <c r="O8" s="153">
        <v>79.3442504043067</v>
      </c>
      <c r="P8" s="153">
        <v>5968849.9399999995</v>
      </c>
      <c r="Q8" s="153">
        <v>915264.94</v>
      </c>
      <c r="R8" s="153">
        <v>79.3442504043067</v>
      </c>
    </row>
    <row r="9" spans="1:18" ht="25.5">
      <c r="A9" s="151" t="s">
        <v>17</v>
      </c>
      <c r="B9" s="152" t="s">
        <v>18</v>
      </c>
      <c r="C9" s="153">
        <v>3084359</v>
      </c>
      <c r="D9" s="153">
        <v>3101594</v>
      </c>
      <c r="E9" s="159">
        <v>1478750</v>
      </c>
      <c r="F9" s="159">
        <v>1347558.98</v>
      </c>
      <c r="G9" s="158">
        <v>91.12824885883347</v>
      </c>
      <c r="H9" s="153">
        <v>1347558.98</v>
      </c>
      <c r="I9" s="153">
        <v>0</v>
      </c>
      <c r="J9" s="153">
        <v>1347558.98</v>
      </c>
      <c r="K9" s="153">
        <v>0</v>
      </c>
      <c r="L9" s="153">
        <v>0</v>
      </c>
      <c r="M9" s="153">
        <v>131191.02</v>
      </c>
      <c r="N9" s="153">
        <v>1754035.02</v>
      </c>
      <c r="O9" s="153">
        <v>91.12824885883347</v>
      </c>
      <c r="P9" s="153">
        <v>1754035.02</v>
      </c>
      <c r="Q9" s="153">
        <v>131191.02</v>
      </c>
      <c r="R9" s="153">
        <v>91.12824885883347</v>
      </c>
    </row>
    <row r="10" spans="1:18" ht="25.5">
      <c r="A10" s="151" t="s">
        <v>19</v>
      </c>
      <c r="B10" s="152" t="s">
        <v>20</v>
      </c>
      <c r="C10" s="153">
        <v>4514315</v>
      </c>
      <c r="D10" s="153">
        <v>4531007</v>
      </c>
      <c r="E10" s="159">
        <v>2321622</v>
      </c>
      <c r="F10" s="159">
        <v>1959879.96</v>
      </c>
      <c r="G10" s="158">
        <v>84.4185642623993</v>
      </c>
      <c r="H10" s="153">
        <v>1961305.47</v>
      </c>
      <c r="I10" s="153">
        <v>0</v>
      </c>
      <c r="J10" s="153">
        <v>1959879.96</v>
      </c>
      <c r="K10" s="153">
        <v>1425.51</v>
      </c>
      <c r="L10" s="153">
        <v>0</v>
      </c>
      <c r="M10" s="153">
        <v>360316.53</v>
      </c>
      <c r="N10" s="153">
        <v>2569701.53</v>
      </c>
      <c r="O10" s="153">
        <v>84.47996573085541</v>
      </c>
      <c r="P10" s="153">
        <v>2571127.04</v>
      </c>
      <c r="Q10" s="153">
        <v>361742.04</v>
      </c>
      <c r="R10" s="153">
        <v>84.4185642623993</v>
      </c>
    </row>
    <row r="11" spans="1:18" ht="25.5">
      <c r="A11" s="151" t="s">
        <v>21</v>
      </c>
      <c r="B11" s="152" t="s">
        <v>22</v>
      </c>
      <c r="C11" s="153">
        <v>4628153</v>
      </c>
      <c r="D11" s="153">
        <v>4871187</v>
      </c>
      <c r="E11" s="159">
        <v>2719936</v>
      </c>
      <c r="F11" s="159">
        <v>2285094.88</v>
      </c>
      <c r="G11" s="158">
        <v>84.01281794865761</v>
      </c>
      <c r="H11" s="153">
        <v>2285094.88</v>
      </c>
      <c r="I11" s="153">
        <v>0</v>
      </c>
      <c r="J11" s="153">
        <v>2285094.88</v>
      </c>
      <c r="K11" s="153">
        <v>0</v>
      </c>
      <c r="L11" s="153">
        <v>0</v>
      </c>
      <c r="M11" s="153">
        <v>434841.12</v>
      </c>
      <c r="N11" s="153">
        <v>2586092.12</v>
      </c>
      <c r="O11" s="153">
        <v>84.01281794865761</v>
      </c>
      <c r="P11" s="153">
        <v>2586092.12</v>
      </c>
      <c r="Q11" s="153">
        <v>434841.12</v>
      </c>
      <c r="R11" s="153">
        <v>84.01281794865761</v>
      </c>
    </row>
    <row r="12" spans="1:18" ht="25.5">
      <c r="A12" s="151" t="s">
        <v>23</v>
      </c>
      <c r="B12" s="152" t="s">
        <v>24</v>
      </c>
      <c r="C12" s="153">
        <v>1088491</v>
      </c>
      <c r="D12" s="153">
        <v>1204704</v>
      </c>
      <c r="E12" s="159">
        <v>649487</v>
      </c>
      <c r="F12" s="159">
        <v>620561.11</v>
      </c>
      <c r="G12" s="158">
        <v>95.54634811782222</v>
      </c>
      <c r="H12" s="153">
        <v>637546.11</v>
      </c>
      <c r="I12" s="153">
        <v>0</v>
      </c>
      <c r="J12" s="153">
        <v>620561.11</v>
      </c>
      <c r="K12" s="153">
        <v>16985</v>
      </c>
      <c r="L12" s="153">
        <v>0</v>
      </c>
      <c r="M12" s="153">
        <v>11940.89</v>
      </c>
      <c r="N12" s="153">
        <v>567157.89</v>
      </c>
      <c r="O12" s="153">
        <v>98.16148899054177</v>
      </c>
      <c r="P12" s="153">
        <v>584142.89</v>
      </c>
      <c r="Q12" s="153">
        <v>28925.89</v>
      </c>
      <c r="R12" s="153">
        <v>95.54634811782222</v>
      </c>
    </row>
    <row r="13" spans="1:18" ht="25.5">
      <c r="A13" s="151" t="s">
        <v>25</v>
      </c>
      <c r="B13" s="152" t="s">
        <v>26</v>
      </c>
      <c r="C13" s="153">
        <v>2085882</v>
      </c>
      <c r="D13" s="153">
        <v>2085882</v>
      </c>
      <c r="E13" s="159">
        <v>1021178</v>
      </c>
      <c r="F13" s="159">
        <v>944732.65</v>
      </c>
      <c r="G13" s="158">
        <v>92.51400343524831</v>
      </c>
      <c r="H13" s="153">
        <v>944732.65</v>
      </c>
      <c r="I13" s="153">
        <v>0</v>
      </c>
      <c r="J13" s="153">
        <v>944732.65</v>
      </c>
      <c r="K13" s="153">
        <v>0</v>
      </c>
      <c r="L13" s="153">
        <v>0</v>
      </c>
      <c r="M13" s="153">
        <v>76445.35</v>
      </c>
      <c r="N13" s="153">
        <v>1141149.35</v>
      </c>
      <c r="O13" s="153">
        <v>92.51400343524831</v>
      </c>
      <c r="P13" s="153">
        <v>1141149.35</v>
      </c>
      <c r="Q13" s="153">
        <v>76445.35</v>
      </c>
      <c r="R13" s="153">
        <v>92.51400343524831</v>
      </c>
    </row>
    <row r="14" spans="1:18" ht="25.5">
      <c r="A14" s="151" t="s">
        <v>27</v>
      </c>
      <c r="B14" s="152" t="s">
        <v>28</v>
      </c>
      <c r="C14" s="153">
        <v>8102397</v>
      </c>
      <c r="D14" s="153">
        <v>8162997</v>
      </c>
      <c r="E14" s="159">
        <v>3885058</v>
      </c>
      <c r="F14" s="159">
        <v>3349911.12</v>
      </c>
      <c r="G14" s="158">
        <v>86.22551117640973</v>
      </c>
      <c r="H14" s="153">
        <v>3349911.12</v>
      </c>
      <c r="I14" s="153">
        <v>0</v>
      </c>
      <c r="J14" s="153">
        <v>3349911.12</v>
      </c>
      <c r="K14" s="153">
        <v>0</v>
      </c>
      <c r="L14" s="153">
        <v>0</v>
      </c>
      <c r="M14" s="153">
        <v>535146.88</v>
      </c>
      <c r="N14" s="153">
        <v>4813085.88</v>
      </c>
      <c r="O14" s="153">
        <v>86.22551117640973</v>
      </c>
      <c r="P14" s="153">
        <v>4813085.88</v>
      </c>
      <c r="Q14" s="153">
        <v>535146.88</v>
      </c>
      <c r="R14" s="153">
        <v>86.22551117640973</v>
      </c>
    </row>
    <row r="15" spans="1:18" ht="25.5">
      <c r="A15" s="151" t="s">
        <v>29</v>
      </c>
      <c r="B15" s="152" t="s">
        <v>30</v>
      </c>
      <c r="C15" s="153">
        <v>1030900</v>
      </c>
      <c r="D15" s="153">
        <v>1210119</v>
      </c>
      <c r="E15" s="159">
        <v>716066</v>
      </c>
      <c r="F15" s="159">
        <v>697151.64</v>
      </c>
      <c r="G15" s="158">
        <v>97.35857309242444</v>
      </c>
      <c r="H15" s="153">
        <v>700561.64</v>
      </c>
      <c r="I15" s="153">
        <v>0</v>
      </c>
      <c r="J15" s="153">
        <v>697151.64</v>
      </c>
      <c r="K15" s="153">
        <v>3410</v>
      </c>
      <c r="L15" s="153">
        <v>0</v>
      </c>
      <c r="M15" s="153">
        <v>15504.36</v>
      </c>
      <c r="N15" s="153">
        <v>509557.36</v>
      </c>
      <c r="O15" s="153">
        <v>97.83478617892764</v>
      </c>
      <c r="P15" s="153">
        <v>512967.36</v>
      </c>
      <c r="Q15" s="153">
        <v>18914.36</v>
      </c>
      <c r="R15" s="153">
        <v>97.35857309242444</v>
      </c>
    </row>
    <row r="16" spans="1:18" ht="25.5">
      <c r="A16" s="151" t="s">
        <v>31</v>
      </c>
      <c r="B16" s="152" t="s">
        <v>32</v>
      </c>
      <c r="C16" s="153">
        <v>1934640</v>
      </c>
      <c r="D16" s="153">
        <v>1944461</v>
      </c>
      <c r="E16" s="159">
        <v>1052870</v>
      </c>
      <c r="F16" s="159">
        <v>1030524.64</v>
      </c>
      <c r="G16" s="158">
        <v>97.87767150740358</v>
      </c>
      <c r="H16" s="153">
        <v>1030524.64</v>
      </c>
      <c r="I16" s="153">
        <v>0</v>
      </c>
      <c r="J16" s="153">
        <v>1030524.64</v>
      </c>
      <c r="K16" s="153">
        <v>0</v>
      </c>
      <c r="L16" s="153">
        <v>0</v>
      </c>
      <c r="M16" s="153">
        <v>22345.36</v>
      </c>
      <c r="N16" s="153">
        <v>913936.36</v>
      </c>
      <c r="O16" s="153">
        <v>97.87767150740358</v>
      </c>
      <c r="P16" s="153">
        <v>913936.36</v>
      </c>
      <c r="Q16" s="153">
        <v>22345.36</v>
      </c>
      <c r="R16" s="153">
        <v>97.87767150740358</v>
      </c>
    </row>
    <row r="17" spans="1:18" ht="25.5">
      <c r="A17" s="151" t="s">
        <v>33</v>
      </c>
      <c r="B17" s="152" t="s">
        <v>34</v>
      </c>
      <c r="C17" s="153">
        <v>706465</v>
      </c>
      <c r="D17" s="153">
        <v>884065</v>
      </c>
      <c r="E17" s="159">
        <v>533696</v>
      </c>
      <c r="F17" s="159">
        <v>444044.02</v>
      </c>
      <c r="G17" s="158">
        <v>83.20167660990528</v>
      </c>
      <c r="H17" s="153">
        <v>444091.05</v>
      </c>
      <c r="I17" s="153">
        <v>0</v>
      </c>
      <c r="J17" s="153">
        <v>444044.02</v>
      </c>
      <c r="K17" s="153">
        <v>47.03</v>
      </c>
      <c r="L17" s="153">
        <v>0</v>
      </c>
      <c r="M17" s="153">
        <v>89604.95</v>
      </c>
      <c r="N17" s="153">
        <v>439973.95</v>
      </c>
      <c r="O17" s="153">
        <v>83.210488742655</v>
      </c>
      <c r="P17" s="153">
        <v>440020.98</v>
      </c>
      <c r="Q17" s="153">
        <v>89651.98</v>
      </c>
      <c r="R17" s="153">
        <v>83.20167660990528</v>
      </c>
    </row>
    <row r="18" spans="1:18" ht="25.5">
      <c r="A18" s="151" t="s">
        <v>35</v>
      </c>
      <c r="B18" s="152" t="s">
        <v>36</v>
      </c>
      <c r="C18" s="153">
        <v>1860735</v>
      </c>
      <c r="D18" s="153">
        <v>1860735</v>
      </c>
      <c r="E18" s="159">
        <v>860521</v>
      </c>
      <c r="F18" s="159">
        <v>698505.03</v>
      </c>
      <c r="G18" s="158">
        <v>81.17233978020293</v>
      </c>
      <c r="H18" s="153">
        <v>698505.03</v>
      </c>
      <c r="I18" s="153">
        <v>0</v>
      </c>
      <c r="J18" s="153">
        <v>698505.03</v>
      </c>
      <c r="K18" s="153">
        <v>0</v>
      </c>
      <c r="L18" s="153">
        <v>0</v>
      </c>
      <c r="M18" s="153">
        <v>162015.97</v>
      </c>
      <c r="N18" s="153">
        <v>1162229.97</v>
      </c>
      <c r="O18" s="153">
        <v>81.17233978020293</v>
      </c>
      <c r="P18" s="153">
        <v>1162229.97</v>
      </c>
      <c r="Q18" s="153">
        <v>162015.97</v>
      </c>
      <c r="R18" s="153">
        <v>81.17233978020293</v>
      </c>
    </row>
    <row r="19" spans="1:18" ht="25.5">
      <c r="A19" s="151" t="s">
        <v>37</v>
      </c>
      <c r="B19" s="152" t="s">
        <v>38</v>
      </c>
      <c r="C19" s="153">
        <v>2198283</v>
      </c>
      <c r="D19" s="153">
        <v>2198283</v>
      </c>
      <c r="E19" s="159">
        <v>1053952</v>
      </c>
      <c r="F19" s="159">
        <v>910640.32</v>
      </c>
      <c r="G19" s="158">
        <v>86.40244717026961</v>
      </c>
      <c r="H19" s="153">
        <v>910640.32</v>
      </c>
      <c r="I19" s="153">
        <v>0</v>
      </c>
      <c r="J19" s="153">
        <v>910640.32</v>
      </c>
      <c r="K19" s="153">
        <v>0</v>
      </c>
      <c r="L19" s="153">
        <v>0</v>
      </c>
      <c r="M19" s="153">
        <v>143311.68</v>
      </c>
      <c r="N19" s="153">
        <v>1287642.68</v>
      </c>
      <c r="O19" s="153">
        <v>86.40244717026961</v>
      </c>
      <c r="P19" s="153">
        <v>1287642.68</v>
      </c>
      <c r="Q19" s="153">
        <v>143311.68</v>
      </c>
      <c r="R19" s="153">
        <v>86.40244717026961</v>
      </c>
    </row>
    <row r="20" spans="1:18" ht="25.5">
      <c r="A20" s="151" t="s">
        <v>39</v>
      </c>
      <c r="B20" s="152" t="s">
        <v>40</v>
      </c>
      <c r="C20" s="153">
        <v>1393326</v>
      </c>
      <c r="D20" s="153">
        <v>1393326</v>
      </c>
      <c r="E20" s="159">
        <v>635741</v>
      </c>
      <c r="F20" s="159">
        <v>567686.54</v>
      </c>
      <c r="G20" s="158">
        <v>89.29525388483675</v>
      </c>
      <c r="H20" s="153">
        <v>607984.43</v>
      </c>
      <c r="I20" s="153">
        <v>0</v>
      </c>
      <c r="J20" s="153">
        <v>567686.54</v>
      </c>
      <c r="K20" s="153">
        <v>40297.89</v>
      </c>
      <c r="L20" s="153">
        <v>0</v>
      </c>
      <c r="M20" s="153">
        <v>27756.56999999995</v>
      </c>
      <c r="N20" s="153">
        <v>785341.57</v>
      </c>
      <c r="O20" s="153">
        <v>95.63398144842003</v>
      </c>
      <c r="P20" s="153">
        <v>825639.46</v>
      </c>
      <c r="Q20" s="153">
        <v>68054.46</v>
      </c>
      <c r="R20" s="153">
        <v>89.29525388483675</v>
      </c>
    </row>
    <row r="21" spans="1:18" ht="12.75">
      <c r="A21" s="148" t="s">
        <v>74</v>
      </c>
      <c r="B21" s="149" t="s">
        <v>0</v>
      </c>
      <c r="C21" s="150">
        <v>300769946</v>
      </c>
      <c r="D21" s="150">
        <v>302222118</v>
      </c>
      <c r="E21" s="157">
        <v>175556197</v>
      </c>
      <c r="F21" s="157">
        <v>147308813.05</v>
      </c>
      <c r="G21" s="158">
        <v>83.90977679358139</v>
      </c>
      <c r="H21" s="150">
        <v>147499886.51000002</v>
      </c>
      <c r="I21" s="150">
        <v>0</v>
      </c>
      <c r="J21" s="150">
        <v>147308813.05</v>
      </c>
      <c r="K21" s="150">
        <v>191073.46</v>
      </c>
      <c r="L21" s="150">
        <v>0</v>
      </c>
      <c r="M21" s="150">
        <v>28056310.48999998</v>
      </c>
      <c r="N21" s="150">
        <v>154722231.48999998</v>
      </c>
      <c r="O21" s="150">
        <v>84.01861570856425</v>
      </c>
      <c r="P21" s="150">
        <v>154913304.95</v>
      </c>
      <c r="Q21" s="150">
        <v>28247383.949999988</v>
      </c>
      <c r="R21" s="150">
        <v>83.90977679358139</v>
      </c>
    </row>
    <row r="22" spans="1:18" ht="25.5">
      <c r="A22" s="151" t="s">
        <v>13</v>
      </c>
      <c r="B22" s="152" t="s">
        <v>14</v>
      </c>
      <c r="C22" s="153">
        <v>250720105</v>
      </c>
      <c r="D22" s="153">
        <v>249248114</v>
      </c>
      <c r="E22" s="159">
        <v>147532156</v>
      </c>
      <c r="F22" s="159">
        <v>121811580.03000005</v>
      </c>
      <c r="G22" s="158">
        <v>82.56612207985359</v>
      </c>
      <c r="H22" s="153">
        <v>121990820.69000006</v>
      </c>
      <c r="I22" s="153">
        <v>0</v>
      </c>
      <c r="J22" s="153">
        <v>121811580.03000005</v>
      </c>
      <c r="K22" s="153">
        <v>179240.66</v>
      </c>
      <c r="L22" s="153">
        <v>0</v>
      </c>
      <c r="M22" s="153">
        <v>25541335.309999943</v>
      </c>
      <c r="N22" s="153">
        <v>127257293.30999994</v>
      </c>
      <c r="O22" s="153">
        <v>82.68761468516739</v>
      </c>
      <c r="P22" s="153">
        <v>127436533.96999995</v>
      </c>
      <c r="Q22" s="153">
        <v>25720575.969999954</v>
      </c>
      <c r="R22" s="153">
        <v>82.56612207985359</v>
      </c>
    </row>
    <row r="23" spans="1:18" ht="25.5">
      <c r="A23" s="151" t="s">
        <v>15</v>
      </c>
      <c r="B23" s="152" t="s">
        <v>16</v>
      </c>
      <c r="C23" s="153">
        <v>21017186</v>
      </c>
      <c r="D23" s="153">
        <v>22579706</v>
      </c>
      <c r="E23" s="159">
        <v>12202165</v>
      </c>
      <c r="F23" s="159">
        <v>11220902.47</v>
      </c>
      <c r="G23" s="158">
        <v>91.95829158186272</v>
      </c>
      <c r="H23" s="153">
        <v>11222295.47</v>
      </c>
      <c r="I23" s="153">
        <v>0</v>
      </c>
      <c r="J23" s="153">
        <v>11220902.47</v>
      </c>
      <c r="K23" s="153">
        <v>1393</v>
      </c>
      <c r="L23" s="153">
        <v>0</v>
      </c>
      <c r="M23" s="153">
        <v>979869.5299999993</v>
      </c>
      <c r="N23" s="153">
        <v>11357410.53</v>
      </c>
      <c r="O23" s="153">
        <v>91.96970758877626</v>
      </c>
      <c r="P23" s="153">
        <v>11358803.53</v>
      </c>
      <c r="Q23" s="153">
        <v>981262.5299999993</v>
      </c>
      <c r="R23" s="153">
        <v>91.95829158186272</v>
      </c>
    </row>
    <row r="24" spans="1:18" ht="25.5">
      <c r="A24" s="151" t="s">
        <v>17</v>
      </c>
      <c r="B24" s="152" t="s">
        <v>18</v>
      </c>
      <c r="C24" s="153">
        <v>3779895</v>
      </c>
      <c r="D24" s="153">
        <v>3808145</v>
      </c>
      <c r="E24" s="159">
        <v>1853906</v>
      </c>
      <c r="F24" s="159">
        <v>1618768.62</v>
      </c>
      <c r="G24" s="158">
        <v>87.31665035875606</v>
      </c>
      <c r="H24" s="153">
        <v>1618768.62</v>
      </c>
      <c r="I24" s="153">
        <v>0</v>
      </c>
      <c r="J24" s="153">
        <v>1618768.62</v>
      </c>
      <c r="K24" s="153">
        <v>0</v>
      </c>
      <c r="L24" s="153">
        <v>0</v>
      </c>
      <c r="M24" s="153">
        <v>235137.38</v>
      </c>
      <c r="N24" s="153">
        <v>2189376.38</v>
      </c>
      <c r="O24" s="153">
        <v>87.31665035875606</v>
      </c>
      <c r="P24" s="153">
        <v>2189376.38</v>
      </c>
      <c r="Q24" s="153">
        <v>235137.38</v>
      </c>
      <c r="R24" s="153">
        <v>87.31665035875606</v>
      </c>
    </row>
    <row r="25" spans="1:18" ht="25.5">
      <c r="A25" s="151" t="s">
        <v>19</v>
      </c>
      <c r="B25" s="152" t="s">
        <v>20</v>
      </c>
      <c r="C25" s="153">
        <v>3196482</v>
      </c>
      <c r="D25" s="153">
        <v>3280614</v>
      </c>
      <c r="E25" s="159">
        <v>1694702</v>
      </c>
      <c r="F25" s="159">
        <v>1526084.99</v>
      </c>
      <c r="G25" s="158">
        <v>90.05034454435057</v>
      </c>
      <c r="H25" s="153">
        <v>1526084.99</v>
      </c>
      <c r="I25" s="153">
        <v>0</v>
      </c>
      <c r="J25" s="153">
        <v>1526084.99</v>
      </c>
      <c r="K25" s="153">
        <v>0</v>
      </c>
      <c r="L25" s="153">
        <v>0</v>
      </c>
      <c r="M25" s="153">
        <v>168617.01</v>
      </c>
      <c r="N25" s="153">
        <v>1754529.01</v>
      </c>
      <c r="O25" s="153">
        <v>90.05034454435057</v>
      </c>
      <c r="P25" s="153">
        <v>1754529.01</v>
      </c>
      <c r="Q25" s="153">
        <v>168617.01</v>
      </c>
      <c r="R25" s="153">
        <v>90.05034454435057</v>
      </c>
    </row>
    <row r="26" spans="1:18" ht="25.5">
      <c r="A26" s="151" t="s">
        <v>21</v>
      </c>
      <c r="B26" s="152" t="s">
        <v>22</v>
      </c>
      <c r="C26" s="153">
        <v>6100120</v>
      </c>
      <c r="D26" s="153">
        <v>6480557</v>
      </c>
      <c r="E26" s="159">
        <v>3464762</v>
      </c>
      <c r="F26" s="159">
        <v>3083252.44</v>
      </c>
      <c r="G26" s="158">
        <v>88.98886676776067</v>
      </c>
      <c r="H26" s="153">
        <v>3090443.24</v>
      </c>
      <c r="I26" s="153">
        <v>0</v>
      </c>
      <c r="J26" s="153">
        <v>3083252.44</v>
      </c>
      <c r="K26" s="153">
        <v>7190.8</v>
      </c>
      <c r="L26" s="153">
        <v>0</v>
      </c>
      <c r="M26" s="153">
        <v>374318.76</v>
      </c>
      <c r="N26" s="153">
        <v>3390113.76</v>
      </c>
      <c r="O26" s="153">
        <v>89.19640771862541</v>
      </c>
      <c r="P26" s="153">
        <v>3397304.56</v>
      </c>
      <c r="Q26" s="153">
        <v>381509.56</v>
      </c>
      <c r="R26" s="153">
        <v>88.98886676776067</v>
      </c>
    </row>
    <row r="27" spans="1:18" ht="25.5">
      <c r="A27" s="151" t="s">
        <v>23</v>
      </c>
      <c r="B27" s="152" t="s">
        <v>24</v>
      </c>
      <c r="C27" s="153">
        <v>2324897</v>
      </c>
      <c r="D27" s="153">
        <v>2374397</v>
      </c>
      <c r="E27" s="159">
        <v>1207256</v>
      </c>
      <c r="F27" s="159">
        <v>1105873.73</v>
      </c>
      <c r="G27" s="158">
        <v>91.60225585956914</v>
      </c>
      <c r="H27" s="153">
        <v>1109122.73</v>
      </c>
      <c r="I27" s="153">
        <v>0</v>
      </c>
      <c r="J27" s="153">
        <v>1105873.73</v>
      </c>
      <c r="K27" s="153">
        <v>3249</v>
      </c>
      <c r="L27" s="153">
        <v>0</v>
      </c>
      <c r="M27" s="153">
        <v>98133.27</v>
      </c>
      <c r="N27" s="153">
        <v>1265274.27</v>
      </c>
      <c r="O27" s="153">
        <v>91.87137856428131</v>
      </c>
      <c r="P27" s="153">
        <v>1268523.27</v>
      </c>
      <c r="Q27" s="153">
        <v>101382.27</v>
      </c>
      <c r="R27" s="153">
        <v>91.60225585956914</v>
      </c>
    </row>
    <row r="28" spans="1:18" ht="12.75">
      <c r="A28" s="151"/>
      <c r="B28" s="152"/>
      <c r="C28" s="153"/>
      <c r="D28" s="153"/>
      <c r="E28" s="159"/>
      <c r="F28" s="159"/>
      <c r="G28" s="158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</row>
    <row r="29" spans="1:18" ht="25.5">
      <c r="A29" s="151" t="s">
        <v>27</v>
      </c>
      <c r="B29" s="152" t="s">
        <v>28</v>
      </c>
      <c r="C29" s="153">
        <v>9878037</v>
      </c>
      <c r="D29" s="153">
        <v>10682604</v>
      </c>
      <c r="E29" s="159">
        <v>5643799</v>
      </c>
      <c r="F29" s="159">
        <v>5046475.15</v>
      </c>
      <c r="G29" s="158">
        <v>89.4162805939758</v>
      </c>
      <c r="H29" s="153">
        <v>5046475.15</v>
      </c>
      <c r="I29" s="153">
        <v>0</v>
      </c>
      <c r="J29" s="153">
        <v>5046475.15</v>
      </c>
      <c r="K29" s="153">
        <v>0</v>
      </c>
      <c r="L29" s="153">
        <v>0</v>
      </c>
      <c r="M29" s="153">
        <v>597323.85</v>
      </c>
      <c r="N29" s="153">
        <v>5636128.85</v>
      </c>
      <c r="O29" s="153">
        <v>89.4162805939758</v>
      </c>
      <c r="P29" s="153">
        <v>5636128.85</v>
      </c>
      <c r="Q29" s="153">
        <v>597323.85</v>
      </c>
      <c r="R29" s="153">
        <v>89.4162805939758</v>
      </c>
    </row>
    <row r="30" spans="1:18" ht="25.5">
      <c r="A30" s="151" t="s">
        <v>31</v>
      </c>
      <c r="B30" s="152" t="s">
        <v>32</v>
      </c>
      <c r="C30" s="153">
        <v>3753224</v>
      </c>
      <c r="D30" s="153">
        <v>3767981</v>
      </c>
      <c r="E30" s="159">
        <v>1957451</v>
      </c>
      <c r="F30" s="159">
        <v>1895875.62</v>
      </c>
      <c r="G30" s="158">
        <v>96.85430797501445</v>
      </c>
      <c r="H30" s="153">
        <v>1895875.62</v>
      </c>
      <c r="I30" s="153">
        <v>0</v>
      </c>
      <c r="J30" s="153">
        <v>1895875.62</v>
      </c>
      <c r="K30" s="153">
        <v>0</v>
      </c>
      <c r="L30" s="153">
        <v>0</v>
      </c>
      <c r="M30" s="153">
        <v>61575.37999999989</v>
      </c>
      <c r="N30" s="153">
        <v>1872105.38</v>
      </c>
      <c r="O30" s="153">
        <v>96.85430797501445</v>
      </c>
      <c r="P30" s="153">
        <v>1872105.38</v>
      </c>
      <c r="Q30" s="153">
        <v>61575.37999999989</v>
      </c>
      <c r="R30" s="153">
        <v>96.85430797501445</v>
      </c>
    </row>
    <row r="31" spans="1:18" ht="12.75">
      <c r="A31" s="148" t="s">
        <v>75</v>
      </c>
      <c r="B31" s="149" t="s">
        <v>45</v>
      </c>
      <c r="C31" s="150">
        <v>75410522</v>
      </c>
      <c r="D31" s="150">
        <v>75887622</v>
      </c>
      <c r="E31" s="157">
        <v>39151182</v>
      </c>
      <c r="F31" s="157">
        <v>35090856.96</v>
      </c>
      <c r="G31" s="158">
        <v>89.62911250035823</v>
      </c>
      <c r="H31" s="150">
        <v>35968587.71</v>
      </c>
      <c r="I31" s="150">
        <v>0</v>
      </c>
      <c r="J31" s="150">
        <v>35090856.96</v>
      </c>
      <c r="K31" s="150">
        <v>877730.75</v>
      </c>
      <c r="L31" s="150">
        <v>0</v>
      </c>
      <c r="M31" s="150">
        <v>3182594.29</v>
      </c>
      <c r="N31" s="150">
        <v>39919034.29</v>
      </c>
      <c r="O31" s="150">
        <v>91.87101352393397</v>
      </c>
      <c r="P31" s="150">
        <v>40796765.04</v>
      </c>
      <c r="Q31" s="150">
        <v>4060325.04</v>
      </c>
      <c r="R31" s="150">
        <v>89.62911250035823</v>
      </c>
    </row>
    <row r="32" spans="1:18" ht="25.5">
      <c r="A32" s="151" t="s">
        <v>13</v>
      </c>
      <c r="B32" s="152" t="s">
        <v>14</v>
      </c>
      <c r="C32" s="153">
        <v>75410522</v>
      </c>
      <c r="D32" s="153">
        <v>75887622</v>
      </c>
      <c r="E32" s="159">
        <v>39151182</v>
      </c>
      <c r="F32" s="159">
        <v>35090856.96</v>
      </c>
      <c r="G32" s="158">
        <v>89.62911250035823</v>
      </c>
      <c r="H32" s="153">
        <v>35968587.71</v>
      </c>
      <c r="I32" s="153">
        <v>0</v>
      </c>
      <c r="J32" s="153">
        <v>35090856.96</v>
      </c>
      <c r="K32" s="153">
        <v>877730.75</v>
      </c>
      <c r="L32" s="153">
        <v>0</v>
      </c>
      <c r="M32" s="153">
        <v>3182594.29</v>
      </c>
      <c r="N32" s="153">
        <v>39919034.29</v>
      </c>
      <c r="O32" s="153">
        <v>91.87101352393397</v>
      </c>
      <c r="P32" s="153">
        <v>40796765.04</v>
      </c>
      <c r="Q32" s="153">
        <v>4060325.04</v>
      </c>
      <c r="R32" s="153">
        <v>89.62911250035823</v>
      </c>
    </row>
    <row r="33" spans="1:18" ht="25.5">
      <c r="A33" s="148" t="s">
        <v>76</v>
      </c>
      <c r="B33" s="149" t="s">
        <v>46</v>
      </c>
      <c r="C33" s="150">
        <v>220765624</v>
      </c>
      <c r="D33" s="150">
        <v>232971823</v>
      </c>
      <c r="E33" s="157">
        <v>141435500</v>
      </c>
      <c r="F33" s="157">
        <v>134519006.96999997</v>
      </c>
      <c r="G33" s="158">
        <v>95.10978995372447</v>
      </c>
      <c r="H33" s="150">
        <v>134538417.60999995</v>
      </c>
      <c r="I33" s="150">
        <v>0</v>
      </c>
      <c r="J33" s="150">
        <v>134519006.96999997</v>
      </c>
      <c r="K33" s="150">
        <v>19410.64</v>
      </c>
      <c r="L33" s="150">
        <v>561443.95</v>
      </c>
      <c r="M33" s="150">
        <v>6897082.390000045</v>
      </c>
      <c r="N33" s="150">
        <v>98433405.39000005</v>
      </c>
      <c r="O33" s="150">
        <v>95.12351397633547</v>
      </c>
      <c r="P33" s="150">
        <v>98452816.03000003</v>
      </c>
      <c r="Q33" s="150">
        <v>6916493.030000031</v>
      </c>
      <c r="R33" s="150">
        <v>95.10978995372447</v>
      </c>
    </row>
    <row r="34" spans="1:18" ht="25.5">
      <c r="A34" s="151" t="s">
        <v>13</v>
      </c>
      <c r="B34" s="152" t="s">
        <v>14</v>
      </c>
      <c r="C34" s="153">
        <v>218607847</v>
      </c>
      <c r="D34" s="153">
        <v>230014887</v>
      </c>
      <c r="E34" s="159">
        <v>139497048</v>
      </c>
      <c r="F34" s="159">
        <v>132948909.81</v>
      </c>
      <c r="G34" s="158">
        <v>95.30589479570922</v>
      </c>
      <c r="H34" s="153">
        <v>132968320.44999999</v>
      </c>
      <c r="I34" s="153">
        <v>0</v>
      </c>
      <c r="J34" s="153">
        <v>132948909.81</v>
      </c>
      <c r="K34" s="153">
        <v>19410.64</v>
      </c>
      <c r="L34" s="153">
        <v>561443.95</v>
      </c>
      <c r="M34" s="153">
        <v>6528727.550000012</v>
      </c>
      <c r="N34" s="153">
        <v>97046566.55000001</v>
      </c>
      <c r="O34" s="153">
        <v>95.31980952743888</v>
      </c>
      <c r="P34" s="153">
        <v>97065977.19</v>
      </c>
      <c r="Q34" s="153">
        <v>6548138.189999998</v>
      </c>
      <c r="R34" s="153">
        <v>95.30589479570922</v>
      </c>
    </row>
    <row r="35" spans="1:18" ht="25.5">
      <c r="A35" s="151" t="s">
        <v>15</v>
      </c>
      <c r="B35" s="152" t="s">
        <v>16</v>
      </c>
      <c r="C35" s="153">
        <v>1120000</v>
      </c>
      <c r="D35" s="153">
        <v>1120000</v>
      </c>
      <c r="E35" s="159">
        <v>690000</v>
      </c>
      <c r="F35" s="159">
        <v>643014.01</v>
      </c>
      <c r="G35" s="158">
        <v>93.19043623188405</v>
      </c>
      <c r="H35" s="153">
        <v>643014.01</v>
      </c>
      <c r="I35" s="153">
        <v>0</v>
      </c>
      <c r="J35" s="153">
        <v>643014.01</v>
      </c>
      <c r="K35" s="153">
        <v>0</v>
      </c>
      <c r="L35" s="153">
        <v>0</v>
      </c>
      <c r="M35" s="153">
        <v>46985.99</v>
      </c>
      <c r="N35" s="153">
        <v>476985.99</v>
      </c>
      <c r="O35" s="153">
        <v>93.19043623188405</v>
      </c>
      <c r="P35" s="153">
        <v>476985.99</v>
      </c>
      <c r="Q35" s="153">
        <v>46985.99</v>
      </c>
      <c r="R35" s="153">
        <v>93.19043623188405</v>
      </c>
    </row>
    <row r="36" spans="1:18" ht="25.5">
      <c r="A36" s="151" t="s">
        <v>17</v>
      </c>
      <c r="B36" s="152" t="s">
        <v>18</v>
      </c>
      <c r="C36" s="153">
        <v>0</v>
      </c>
      <c r="D36" s="153">
        <v>15000</v>
      </c>
      <c r="E36" s="159">
        <v>15000</v>
      </c>
      <c r="F36" s="159">
        <v>0</v>
      </c>
      <c r="G36" s="158">
        <v>0</v>
      </c>
      <c r="H36" s="153">
        <v>0</v>
      </c>
      <c r="I36" s="153">
        <v>0</v>
      </c>
      <c r="J36" s="153">
        <v>0</v>
      </c>
      <c r="K36" s="153">
        <v>0</v>
      </c>
      <c r="L36" s="153">
        <v>0</v>
      </c>
      <c r="M36" s="153">
        <v>15000</v>
      </c>
      <c r="N36" s="153">
        <v>15000</v>
      </c>
      <c r="O36" s="153">
        <v>0</v>
      </c>
      <c r="P36" s="153">
        <v>15000</v>
      </c>
      <c r="Q36" s="153">
        <v>15000</v>
      </c>
      <c r="R36" s="153">
        <v>0</v>
      </c>
    </row>
    <row r="37" spans="1:18" ht="25.5">
      <c r="A37" s="151" t="s">
        <v>19</v>
      </c>
      <c r="B37" s="152" t="s">
        <v>20</v>
      </c>
      <c r="C37" s="153">
        <v>375000</v>
      </c>
      <c r="D37" s="153">
        <v>375000</v>
      </c>
      <c r="E37" s="159">
        <v>197468</v>
      </c>
      <c r="F37" s="159">
        <v>136581.88</v>
      </c>
      <c r="G37" s="158">
        <v>69.16658901695465</v>
      </c>
      <c r="H37" s="153">
        <v>136581.88</v>
      </c>
      <c r="I37" s="153">
        <v>0</v>
      </c>
      <c r="J37" s="153">
        <v>136581.88</v>
      </c>
      <c r="K37" s="153">
        <v>0</v>
      </c>
      <c r="L37" s="153">
        <v>0</v>
      </c>
      <c r="M37" s="153">
        <v>60886.12</v>
      </c>
      <c r="N37" s="153">
        <v>238418.12</v>
      </c>
      <c r="O37" s="153">
        <v>69.16658901695465</v>
      </c>
      <c r="P37" s="153">
        <v>238418.12</v>
      </c>
      <c r="Q37" s="153">
        <v>60886.12</v>
      </c>
      <c r="R37" s="153">
        <v>69.16658901695465</v>
      </c>
    </row>
    <row r="38" spans="1:18" ht="25.5">
      <c r="A38" s="151" t="s">
        <v>21</v>
      </c>
      <c r="B38" s="152" t="s">
        <v>22</v>
      </c>
      <c r="C38" s="153">
        <v>105637</v>
      </c>
      <c r="D38" s="153">
        <v>225637</v>
      </c>
      <c r="E38" s="159">
        <v>165274</v>
      </c>
      <c r="F38" s="159">
        <v>85000</v>
      </c>
      <c r="G38" s="158">
        <v>51.42974696564493</v>
      </c>
      <c r="H38" s="153">
        <v>85000</v>
      </c>
      <c r="I38" s="153">
        <v>0</v>
      </c>
      <c r="J38" s="153">
        <v>85000</v>
      </c>
      <c r="K38" s="153">
        <v>0</v>
      </c>
      <c r="L38" s="153">
        <v>0</v>
      </c>
      <c r="M38" s="153">
        <v>80274</v>
      </c>
      <c r="N38" s="153">
        <v>140637</v>
      </c>
      <c r="O38" s="153">
        <v>51.42974696564493</v>
      </c>
      <c r="P38" s="153">
        <v>140637</v>
      </c>
      <c r="Q38" s="153">
        <v>80274</v>
      </c>
      <c r="R38" s="153">
        <v>51.42974696564493</v>
      </c>
    </row>
    <row r="39" spans="1:18" ht="25.5">
      <c r="A39" s="151" t="s">
        <v>23</v>
      </c>
      <c r="B39" s="152" t="s">
        <v>24</v>
      </c>
      <c r="C39" s="153">
        <v>18999</v>
      </c>
      <c r="D39" s="153">
        <v>21999</v>
      </c>
      <c r="E39" s="159">
        <v>13866</v>
      </c>
      <c r="F39" s="159">
        <v>0</v>
      </c>
      <c r="G39" s="158">
        <v>0</v>
      </c>
      <c r="H39" s="153">
        <v>0</v>
      </c>
      <c r="I39" s="153">
        <v>0</v>
      </c>
      <c r="J39" s="153">
        <v>0</v>
      </c>
      <c r="K39" s="153">
        <v>0</v>
      </c>
      <c r="L39" s="153">
        <v>0</v>
      </c>
      <c r="M39" s="153">
        <v>13866</v>
      </c>
      <c r="N39" s="153">
        <v>21999</v>
      </c>
      <c r="O39" s="153">
        <v>0</v>
      </c>
      <c r="P39" s="153">
        <v>21999</v>
      </c>
      <c r="Q39" s="153">
        <v>13866</v>
      </c>
      <c r="R39" s="153">
        <v>0</v>
      </c>
    </row>
    <row r="40" spans="1:18" ht="25.5">
      <c r="A40" s="151" t="s">
        <v>25</v>
      </c>
      <c r="B40" s="152" t="s">
        <v>26</v>
      </c>
      <c r="C40" s="153">
        <v>36000</v>
      </c>
      <c r="D40" s="153">
        <v>273800</v>
      </c>
      <c r="E40" s="159">
        <v>255800</v>
      </c>
      <c r="F40" s="159">
        <v>222507.33</v>
      </c>
      <c r="G40" s="158">
        <v>86.98488272087567</v>
      </c>
      <c r="H40" s="153">
        <v>222507.33</v>
      </c>
      <c r="I40" s="153">
        <v>0</v>
      </c>
      <c r="J40" s="153">
        <v>222507.33</v>
      </c>
      <c r="K40" s="153">
        <v>0</v>
      </c>
      <c r="L40" s="153">
        <v>0</v>
      </c>
      <c r="M40" s="153">
        <v>33292.67</v>
      </c>
      <c r="N40" s="153">
        <v>51292.67</v>
      </c>
      <c r="O40" s="153">
        <v>86.98488272087567</v>
      </c>
      <c r="P40" s="153">
        <v>51292.67</v>
      </c>
      <c r="Q40" s="153">
        <v>33292.67</v>
      </c>
      <c r="R40" s="153">
        <v>86.98488272087567</v>
      </c>
    </row>
    <row r="41" spans="1:18" ht="25.5">
      <c r="A41" s="151" t="s">
        <v>27</v>
      </c>
      <c r="B41" s="152" t="s">
        <v>28</v>
      </c>
      <c r="C41" s="153">
        <v>466500</v>
      </c>
      <c r="D41" s="153">
        <v>754600</v>
      </c>
      <c r="E41" s="159">
        <v>473353</v>
      </c>
      <c r="F41" s="159">
        <v>424829.82</v>
      </c>
      <c r="G41" s="158">
        <v>89.74904986342118</v>
      </c>
      <c r="H41" s="153">
        <v>424829.82</v>
      </c>
      <c r="I41" s="153">
        <v>0</v>
      </c>
      <c r="J41" s="153">
        <v>424829.82</v>
      </c>
      <c r="K41" s="153">
        <v>0</v>
      </c>
      <c r="L41" s="153">
        <v>0</v>
      </c>
      <c r="M41" s="153">
        <v>48523.18</v>
      </c>
      <c r="N41" s="153">
        <v>329770.18</v>
      </c>
      <c r="O41" s="153">
        <v>89.74904986342118</v>
      </c>
      <c r="P41" s="153">
        <v>329770.18</v>
      </c>
      <c r="Q41" s="153">
        <v>48523.18</v>
      </c>
      <c r="R41" s="153">
        <v>89.74904986342118</v>
      </c>
    </row>
    <row r="42" spans="1:18" ht="25.5">
      <c r="A42" s="151" t="s">
        <v>31</v>
      </c>
      <c r="B42" s="152" t="s">
        <v>32</v>
      </c>
      <c r="C42" s="153">
        <v>15276</v>
      </c>
      <c r="D42" s="153">
        <v>15276</v>
      </c>
      <c r="E42" s="159">
        <v>15276</v>
      </c>
      <c r="F42" s="159">
        <v>6367.27</v>
      </c>
      <c r="G42" s="158">
        <v>41.68152657763813</v>
      </c>
      <c r="H42" s="153">
        <v>6367.27</v>
      </c>
      <c r="I42" s="153">
        <v>0</v>
      </c>
      <c r="J42" s="153">
        <v>6367.27</v>
      </c>
      <c r="K42" s="153">
        <v>0</v>
      </c>
      <c r="L42" s="153">
        <v>0</v>
      </c>
      <c r="M42" s="153">
        <v>8908.73</v>
      </c>
      <c r="N42" s="153">
        <v>8908.73</v>
      </c>
      <c r="O42" s="153">
        <v>41.68152657763813</v>
      </c>
      <c r="P42" s="153">
        <v>8908.73</v>
      </c>
      <c r="Q42" s="153">
        <v>8908.73</v>
      </c>
      <c r="R42" s="153">
        <v>41.68152657763813</v>
      </c>
    </row>
    <row r="43" spans="1:18" ht="25.5">
      <c r="A43" s="151" t="s">
        <v>35</v>
      </c>
      <c r="B43" s="152" t="s">
        <v>36</v>
      </c>
      <c r="C43" s="153">
        <v>0</v>
      </c>
      <c r="D43" s="153">
        <v>77259</v>
      </c>
      <c r="E43" s="159">
        <v>44050</v>
      </c>
      <c r="F43" s="159">
        <v>28759.76</v>
      </c>
      <c r="G43" s="158">
        <v>65.2888989784336</v>
      </c>
      <c r="H43" s="153">
        <v>28759.76</v>
      </c>
      <c r="I43" s="153">
        <v>0</v>
      </c>
      <c r="J43" s="153">
        <v>28759.76</v>
      </c>
      <c r="K43" s="153">
        <v>0</v>
      </c>
      <c r="L43" s="153">
        <v>0</v>
      </c>
      <c r="M43" s="153">
        <v>15290.24</v>
      </c>
      <c r="N43" s="153">
        <v>48499.24</v>
      </c>
      <c r="O43" s="153">
        <v>65.2888989784336</v>
      </c>
      <c r="P43" s="153">
        <v>48499.24</v>
      </c>
      <c r="Q43" s="153">
        <v>15290.24</v>
      </c>
      <c r="R43" s="153">
        <v>65.2888989784336</v>
      </c>
    </row>
    <row r="44" spans="1:18" ht="25.5">
      <c r="A44" s="151" t="s">
        <v>37</v>
      </c>
      <c r="B44" s="152" t="s">
        <v>38</v>
      </c>
      <c r="C44" s="153">
        <v>20365</v>
      </c>
      <c r="D44" s="153">
        <v>20365</v>
      </c>
      <c r="E44" s="159">
        <v>20365</v>
      </c>
      <c r="F44" s="159">
        <v>11037.09</v>
      </c>
      <c r="G44" s="158">
        <v>54.19636631475571</v>
      </c>
      <c r="H44" s="153">
        <v>11037.09</v>
      </c>
      <c r="I44" s="153">
        <v>0</v>
      </c>
      <c r="J44" s="153">
        <v>11037.09</v>
      </c>
      <c r="K44" s="153">
        <v>0</v>
      </c>
      <c r="L44" s="153">
        <v>0</v>
      </c>
      <c r="M44" s="153">
        <v>9327.91</v>
      </c>
      <c r="N44" s="153">
        <v>9327.91</v>
      </c>
      <c r="O44" s="153">
        <v>54.19636631475571</v>
      </c>
      <c r="P44" s="153">
        <v>9327.91</v>
      </c>
      <c r="Q44" s="153">
        <v>9327.91</v>
      </c>
      <c r="R44" s="153">
        <v>54.19636631475571</v>
      </c>
    </row>
    <row r="45" spans="1:18" ht="25.5">
      <c r="A45" s="151" t="s">
        <v>39</v>
      </c>
      <c r="B45" s="152" t="s">
        <v>40</v>
      </c>
      <c r="C45" s="153">
        <v>0</v>
      </c>
      <c r="D45" s="153">
        <v>58000</v>
      </c>
      <c r="E45" s="159">
        <v>48000</v>
      </c>
      <c r="F45" s="159">
        <v>12000</v>
      </c>
      <c r="G45" s="158">
        <v>25</v>
      </c>
      <c r="H45" s="153">
        <v>12000</v>
      </c>
      <c r="I45" s="153">
        <v>0</v>
      </c>
      <c r="J45" s="153">
        <v>12000</v>
      </c>
      <c r="K45" s="153">
        <v>0</v>
      </c>
      <c r="L45" s="153">
        <v>0</v>
      </c>
      <c r="M45" s="153">
        <v>36000</v>
      </c>
      <c r="N45" s="153">
        <v>46000</v>
      </c>
      <c r="O45" s="153">
        <v>25</v>
      </c>
      <c r="P45" s="153">
        <v>46000</v>
      </c>
      <c r="Q45" s="153">
        <v>36000</v>
      </c>
      <c r="R45" s="153">
        <v>25</v>
      </c>
    </row>
    <row r="46" spans="1:18" ht="12.75">
      <c r="A46" s="148" t="s">
        <v>77</v>
      </c>
      <c r="B46" s="149" t="s">
        <v>109</v>
      </c>
      <c r="C46" s="150">
        <v>26290320</v>
      </c>
      <c r="D46" s="150">
        <v>26714020</v>
      </c>
      <c r="E46" s="157">
        <v>13903412</v>
      </c>
      <c r="F46" s="157">
        <v>11617314.199999997</v>
      </c>
      <c r="G46" s="158">
        <v>83.55728939054671</v>
      </c>
      <c r="H46" s="150">
        <v>11722176.639999997</v>
      </c>
      <c r="I46" s="150">
        <v>0</v>
      </c>
      <c r="J46" s="150">
        <v>11617314.199999997</v>
      </c>
      <c r="K46" s="150">
        <v>104862.44</v>
      </c>
      <c r="L46" s="150">
        <v>0</v>
      </c>
      <c r="M46" s="150">
        <v>2181235.36</v>
      </c>
      <c r="N46" s="150">
        <v>14991843.360000003</v>
      </c>
      <c r="O46" s="150">
        <v>84.31151029689688</v>
      </c>
      <c r="P46" s="150">
        <v>15096705.800000003</v>
      </c>
      <c r="Q46" s="150">
        <v>2286097.8</v>
      </c>
      <c r="R46" s="150">
        <v>83.55728939054671</v>
      </c>
    </row>
    <row r="47" spans="1:18" ht="25.5">
      <c r="A47" s="151" t="s">
        <v>13</v>
      </c>
      <c r="B47" s="152" t="s">
        <v>14</v>
      </c>
      <c r="C47" s="153">
        <v>15220232</v>
      </c>
      <c r="D47" s="153">
        <v>15639032</v>
      </c>
      <c r="E47" s="159">
        <v>8277717</v>
      </c>
      <c r="F47" s="159">
        <v>7200109.26</v>
      </c>
      <c r="G47" s="158">
        <v>86.98182433634781</v>
      </c>
      <c r="H47" s="153">
        <v>7282644.79</v>
      </c>
      <c r="I47" s="153">
        <v>0</v>
      </c>
      <c r="J47" s="153">
        <v>7200109.26</v>
      </c>
      <c r="K47" s="153">
        <v>82535.53</v>
      </c>
      <c r="L47" s="153">
        <v>0</v>
      </c>
      <c r="M47" s="153">
        <v>995072.21</v>
      </c>
      <c r="N47" s="153">
        <v>8356387.21</v>
      </c>
      <c r="O47" s="153">
        <v>87.9789051739749</v>
      </c>
      <c r="P47" s="153">
        <v>8438922.74</v>
      </c>
      <c r="Q47" s="153">
        <v>1077607.74</v>
      </c>
      <c r="R47" s="153">
        <v>86.98182433634781</v>
      </c>
    </row>
    <row r="48" spans="1:18" ht="25.5">
      <c r="A48" s="151" t="s">
        <v>17</v>
      </c>
      <c r="B48" s="152" t="s">
        <v>18</v>
      </c>
      <c r="C48" s="153">
        <v>1521212</v>
      </c>
      <c r="D48" s="153">
        <v>1521212</v>
      </c>
      <c r="E48" s="159">
        <v>723260</v>
      </c>
      <c r="F48" s="159">
        <v>631850.29</v>
      </c>
      <c r="G48" s="158">
        <v>87.36143157370793</v>
      </c>
      <c r="H48" s="153">
        <v>631850.29</v>
      </c>
      <c r="I48" s="153">
        <v>0</v>
      </c>
      <c r="J48" s="153">
        <v>631850.29</v>
      </c>
      <c r="K48" s="153">
        <v>0</v>
      </c>
      <c r="L48" s="153">
        <v>0</v>
      </c>
      <c r="M48" s="153">
        <v>91409.71</v>
      </c>
      <c r="N48" s="153">
        <v>889361.71</v>
      </c>
      <c r="O48" s="153">
        <v>87.36143157370793</v>
      </c>
      <c r="P48" s="153">
        <v>889361.71</v>
      </c>
      <c r="Q48" s="153">
        <v>91409.71</v>
      </c>
      <c r="R48" s="153">
        <v>87.36143157370793</v>
      </c>
    </row>
    <row r="49" spans="1:18" ht="25.5">
      <c r="A49" s="151" t="s">
        <v>19</v>
      </c>
      <c r="B49" s="152" t="s">
        <v>20</v>
      </c>
      <c r="C49" s="153">
        <v>965828</v>
      </c>
      <c r="D49" s="153">
        <v>970728</v>
      </c>
      <c r="E49" s="159">
        <v>499489</v>
      </c>
      <c r="F49" s="159">
        <v>402552.68</v>
      </c>
      <c r="G49" s="158">
        <v>80.5929019457886</v>
      </c>
      <c r="H49" s="153">
        <v>402552.68</v>
      </c>
      <c r="I49" s="153">
        <v>0</v>
      </c>
      <c r="J49" s="153">
        <v>402552.68</v>
      </c>
      <c r="K49" s="153">
        <v>0</v>
      </c>
      <c r="L49" s="153">
        <v>0</v>
      </c>
      <c r="M49" s="153">
        <v>96936.32</v>
      </c>
      <c r="N49" s="153">
        <v>568175.32</v>
      </c>
      <c r="O49" s="153">
        <v>80.5929019457886</v>
      </c>
      <c r="P49" s="153">
        <v>568175.32</v>
      </c>
      <c r="Q49" s="153">
        <v>96936.32</v>
      </c>
      <c r="R49" s="153">
        <v>80.5929019457886</v>
      </c>
    </row>
    <row r="50" spans="1:18" ht="25.5">
      <c r="A50" s="151" t="s">
        <v>21</v>
      </c>
      <c r="B50" s="152" t="s">
        <v>22</v>
      </c>
      <c r="C50" s="153">
        <v>1405865</v>
      </c>
      <c r="D50" s="153">
        <v>1405865</v>
      </c>
      <c r="E50" s="159">
        <v>725851</v>
      </c>
      <c r="F50" s="159">
        <v>557325.34</v>
      </c>
      <c r="G50" s="158">
        <v>76.78233411540386</v>
      </c>
      <c r="H50" s="153">
        <v>567039.74</v>
      </c>
      <c r="I50" s="153">
        <v>0</v>
      </c>
      <c r="J50" s="153">
        <v>557325.34</v>
      </c>
      <c r="K50" s="153">
        <v>9714.4</v>
      </c>
      <c r="L50" s="153">
        <v>0</v>
      </c>
      <c r="M50" s="153">
        <v>158811.26</v>
      </c>
      <c r="N50" s="153">
        <v>838825.26</v>
      </c>
      <c r="O50" s="153">
        <v>78.12068041512651</v>
      </c>
      <c r="P50" s="153">
        <v>848539.66</v>
      </c>
      <c r="Q50" s="153">
        <v>168525.66</v>
      </c>
      <c r="R50" s="153">
        <v>76.78233411540386</v>
      </c>
    </row>
    <row r="51" spans="1:18" ht="25.5">
      <c r="A51" s="151" t="s">
        <v>23</v>
      </c>
      <c r="B51" s="152" t="s">
        <v>24</v>
      </c>
      <c r="C51" s="153">
        <v>487215</v>
      </c>
      <c r="D51" s="153">
        <v>487215</v>
      </c>
      <c r="E51" s="159">
        <v>258859</v>
      </c>
      <c r="F51" s="159">
        <v>220699.77</v>
      </c>
      <c r="G51" s="158">
        <v>85.25868136707628</v>
      </c>
      <c r="H51" s="153">
        <v>227059.77</v>
      </c>
      <c r="I51" s="153">
        <v>0</v>
      </c>
      <c r="J51" s="153">
        <v>220699.77</v>
      </c>
      <c r="K51" s="153">
        <v>6360</v>
      </c>
      <c r="L51" s="153">
        <v>0</v>
      </c>
      <c r="M51" s="153">
        <v>31799.23</v>
      </c>
      <c r="N51" s="153">
        <v>260155.23</v>
      </c>
      <c r="O51" s="153">
        <v>87.715617382436</v>
      </c>
      <c r="P51" s="153">
        <v>266515.23</v>
      </c>
      <c r="Q51" s="153">
        <v>38159.23</v>
      </c>
      <c r="R51" s="153">
        <v>85.25868136707628</v>
      </c>
    </row>
    <row r="52" spans="1:18" ht="25.5">
      <c r="A52" s="151" t="s">
        <v>25</v>
      </c>
      <c r="B52" s="152" t="s">
        <v>26</v>
      </c>
      <c r="C52" s="153">
        <v>466947</v>
      </c>
      <c r="D52" s="153">
        <v>466947</v>
      </c>
      <c r="E52" s="159">
        <v>230515</v>
      </c>
      <c r="F52" s="159">
        <v>152833.73</v>
      </c>
      <c r="G52" s="158">
        <v>66.30099125870335</v>
      </c>
      <c r="H52" s="153">
        <v>152833.73</v>
      </c>
      <c r="I52" s="153">
        <v>0</v>
      </c>
      <c r="J52" s="153">
        <v>152833.73</v>
      </c>
      <c r="K52" s="153">
        <v>0</v>
      </c>
      <c r="L52" s="153">
        <v>0</v>
      </c>
      <c r="M52" s="153">
        <v>77681.27</v>
      </c>
      <c r="N52" s="153">
        <v>314113.27</v>
      </c>
      <c r="O52" s="153">
        <v>66.30099125870335</v>
      </c>
      <c r="P52" s="153">
        <v>314113.27</v>
      </c>
      <c r="Q52" s="153">
        <v>77681.27</v>
      </c>
      <c r="R52" s="153">
        <v>66.30099125870335</v>
      </c>
    </row>
    <row r="53" spans="1:18" ht="25.5">
      <c r="A53" s="151" t="s">
        <v>27</v>
      </c>
      <c r="B53" s="152" t="s">
        <v>28</v>
      </c>
      <c r="C53" s="153">
        <v>3097805</v>
      </c>
      <c r="D53" s="153">
        <v>3097805</v>
      </c>
      <c r="E53" s="159">
        <v>1580842</v>
      </c>
      <c r="F53" s="159">
        <v>1203582.49</v>
      </c>
      <c r="G53" s="158">
        <v>76.13553346887292</v>
      </c>
      <c r="H53" s="153">
        <v>1203582.49</v>
      </c>
      <c r="I53" s="153">
        <v>0</v>
      </c>
      <c r="J53" s="153">
        <v>1203582.49</v>
      </c>
      <c r="K53" s="153">
        <v>0</v>
      </c>
      <c r="L53" s="153">
        <v>0</v>
      </c>
      <c r="M53" s="153">
        <v>377259.51</v>
      </c>
      <c r="N53" s="153">
        <v>1894222.51</v>
      </c>
      <c r="O53" s="153">
        <v>76.13553346887292</v>
      </c>
      <c r="P53" s="153">
        <v>1894222.51</v>
      </c>
      <c r="Q53" s="153">
        <v>377259.51</v>
      </c>
      <c r="R53" s="153">
        <v>76.13553346887292</v>
      </c>
    </row>
    <row r="54" spans="1:18" ht="25.5">
      <c r="A54" s="151" t="s">
        <v>31</v>
      </c>
      <c r="B54" s="152" t="s">
        <v>32</v>
      </c>
      <c r="C54" s="153">
        <v>894007</v>
      </c>
      <c r="D54" s="153">
        <v>894007</v>
      </c>
      <c r="E54" s="159">
        <v>474416</v>
      </c>
      <c r="F54" s="159">
        <v>374334.45</v>
      </c>
      <c r="G54" s="158">
        <v>78.90426334693602</v>
      </c>
      <c r="H54" s="153">
        <v>374334.45</v>
      </c>
      <c r="I54" s="153">
        <v>0</v>
      </c>
      <c r="J54" s="153">
        <v>374334.45</v>
      </c>
      <c r="K54" s="153">
        <v>0</v>
      </c>
      <c r="L54" s="153">
        <v>0</v>
      </c>
      <c r="M54" s="153">
        <v>100081.55</v>
      </c>
      <c r="N54" s="153">
        <v>519672.55</v>
      </c>
      <c r="O54" s="153">
        <v>78.90426334693602</v>
      </c>
      <c r="P54" s="153">
        <v>519672.55</v>
      </c>
      <c r="Q54" s="153">
        <v>100081.55</v>
      </c>
      <c r="R54" s="153">
        <v>78.90426334693602</v>
      </c>
    </row>
    <row r="55" spans="1:18" ht="25.5">
      <c r="A55" s="151" t="s">
        <v>33</v>
      </c>
      <c r="B55" s="152" t="s">
        <v>34</v>
      </c>
      <c r="C55" s="153">
        <v>682410</v>
      </c>
      <c r="D55" s="153">
        <v>682410</v>
      </c>
      <c r="E55" s="159">
        <v>328735</v>
      </c>
      <c r="F55" s="159">
        <v>238995.89</v>
      </c>
      <c r="G55" s="158">
        <v>72.70168676897806</v>
      </c>
      <c r="H55" s="153">
        <v>239257.12</v>
      </c>
      <c r="I55" s="153">
        <v>0</v>
      </c>
      <c r="J55" s="153">
        <v>238995.89</v>
      </c>
      <c r="K55" s="153">
        <v>261.23</v>
      </c>
      <c r="L55" s="153">
        <v>0</v>
      </c>
      <c r="M55" s="153">
        <v>89477.88</v>
      </c>
      <c r="N55" s="153">
        <v>443152.88</v>
      </c>
      <c r="O55" s="153">
        <v>72.78115199172586</v>
      </c>
      <c r="P55" s="153">
        <v>443414.11</v>
      </c>
      <c r="Q55" s="153">
        <v>89739.11</v>
      </c>
      <c r="R55" s="153">
        <v>72.70168676897806</v>
      </c>
    </row>
    <row r="56" spans="1:18" ht="25.5">
      <c r="A56" s="151" t="s">
        <v>35</v>
      </c>
      <c r="B56" s="152" t="s">
        <v>36</v>
      </c>
      <c r="C56" s="153">
        <v>452690</v>
      </c>
      <c r="D56" s="153">
        <v>452690</v>
      </c>
      <c r="E56" s="159">
        <v>245834</v>
      </c>
      <c r="F56" s="159">
        <v>166413.06</v>
      </c>
      <c r="G56" s="158">
        <v>67.69326456063848</v>
      </c>
      <c r="H56" s="153">
        <v>166413.06</v>
      </c>
      <c r="I56" s="153">
        <v>0</v>
      </c>
      <c r="J56" s="153">
        <v>166413.06</v>
      </c>
      <c r="K56" s="153">
        <v>0</v>
      </c>
      <c r="L56" s="153">
        <v>0</v>
      </c>
      <c r="M56" s="153">
        <v>79420.94</v>
      </c>
      <c r="N56" s="153">
        <v>286276.94</v>
      </c>
      <c r="O56" s="153">
        <v>67.69326456063848</v>
      </c>
      <c r="P56" s="153">
        <v>286276.94</v>
      </c>
      <c r="Q56" s="153">
        <v>79420.94</v>
      </c>
      <c r="R56" s="153">
        <v>67.69326456063848</v>
      </c>
    </row>
    <row r="57" spans="1:18" ht="25.5">
      <c r="A57" s="151" t="s">
        <v>37</v>
      </c>
      <c r="B57" s="152" t="s">
        <v>38</v>
      </c>
      <c r="C57" s="153">
        <v>558740</v>
      </c>
      <c r="D57" s="153">
        <v>558740</v>
      </c>
      <c r="E57" s="159">
        <v>290265</v>
      </c>
      <c r="F57" s="159">
        <v>243968.67</v>
      </c>
      <c r="G57" s="158">
        <v>84.05032298072452</v>
      </c>
      <c r="H57" s="153">
        <v>243970.52</v>
      </c>
      <c r="I57" s="153">
        <v>0</v>
      </c>
      <c r="J57" s="153">
        <v>243968.67</v>
      </c>
      <c r="K57" s="153">
        <v>1.85</v>
      </c>
      <c r="L57" s="153">
        <v>0</v>
      </c>
      <c r="M57" s="153">
        <v>46294.48</v>
      </c>
      <c r="N57" s="153">
        <v>314769.48</v>
      </c>
      <c r="O57" s="153">
        <v>84.05096032935421</v>
      </c>
      <c r="P57" s="153">
        <v>314771.33</v>
      </c>
      <c r="Q57" s="153">
        <v>46296.33</v>
      </c>
      <c r="R57" s="153">
        <v>84.05032298072452</v>
      </c>
    </row>
    <row r="58" spans="1:18" ht="25.5">
      <c r="A58" s="151" t="s">
        <v>39</v>
      </c>
      <c r="B58" s="152" t="s">
        <v>40</v>
      </c>
      <c r="C58" s="153">
        <v>537369</v>
      </c>
      <c r="D58" s="153">
        <v>537369</v>
      </c>
      <c r="E58" s="159">
        <v>267629</v>
      </c>
      <c r="F58" s="159">
        <v>224648.57</v>
      </c>
      <c r="G58" s="158">
        <v>83.9402942132579</v>
      </c>
      <c r="H58" s="153">
        <v>230638</v>
      </c>
      <c r="I58" s="153">
        <v>0</v>
      </c>
      <c r="J58" s="153">
        <v>224648.57</v>
      </c>
      <c r="K58" s="153">
        <v>5989.43</v>
      </c>
      <c r="L58" s="153">
        <v>0</v>
      </c>
      <c r="M58" s="153">
        <v>36991</v>
      </c>
      <c r="N58" s="153">
        <v>306731</v>
      </c>
      <c r="O58" s="153">
        <v>86.1782542250653</v>
      </c>
      <c r="P58" s="153">
        <v>312720.43</v>
      </c>
      <c r="Q58" s="153">
        <v>42980.43</v>
      </c>
      <c r="R58" s="153">
        <v>83.9402942132579</v>
      </c>
    </row>
    <row r="59" spans="1:18" ht="12.75">
      <c r="A59" s="148" t="s">
        <v>78</v>
      </c>
      <c r="B59" s="149" t="s">
        <v>110</v>
      </c>
      <c r="C59" s="150">
        <v>6641562</v>
      </c>
      <c r="D59" s="150">
        <v>7063213</v>
      </c>
      <c r="E59" s="157">
        <v>3703634</v>
      </c>
      <c r="F59" s="157">
        <v>3220084.84</v>
      </c>
      <c r="G59" s="158">
        <v>86.94392696470547</v>
      </c>
      <c r="H59" s="150">
        <v>3405537.84</v>
      </c>
      <c r="I59" s="150">
        <v>0</v>
      </c>
      <c r="J59" s="150">
        <v>3220084.84</v>
      </c>
      <c r="K59" s="150">
        <v>185453</v>
      </c>
      <c r="L59" s="150">
        <v>0</v>
      </c>
      <c r="M59" s="150">
        <v>298096.16</v>
      </c>
      <c r="N59" s="150">
        <v>3657675.16</v>
      </c>
      <c r="O59" s="150">
        <v>91.95125220256645</v>
      </c>
      <c r="P59" s="150">
        <v>3843128.16</v>
      </c>
      <c r="Q59" s="150">
        <v>483549.16</v>
      </c>
      <c r="R59" s="150">
        <v>86.94392696470547</v>
      </c>
    </row>
    <row r="60" spans="1:18" ht="25.5">
      <c r="A60" s="151" t="s">
        <v>13</v>
      </c>
      <c r="B60" s="152" t="s">
        <v>14</v>
      </c>
      <c r="C60" s="153">
        <v>6459194</v>
      </c>
      <c r="D60" s="153">
        <v>6530845</v>
      </c>
      <c r="E60" s="159">
        <v>3262022</v>
      </c>
      <c r="F60" s="159">
        <v>2964774.24</v>
      </c>
      <c r="G60" s="158">
        <v>90.88762246238683</v>
      </c>
      <c r="H60" s="153">
        <v>2995627.24</v>
      </c>
      <c r="I60" s="153">
        <v>0</v>
      </c>
      <c r="J60" s="153">
        <v>2964774.24</v>
      </c>
      <c r="K60" s="153">
        <v>30853</v>
      </c>
      <c r="L60" s="153">
        <v>0</v>
      </c>
      <c r="M60" s="153">
        <v>266394.76</v>
      </c>
      <c r="N60" s="153">
        <v>3535217.76</v>
      </c>
      <c r="O60" s="153">
        <v>91.83344686209965</v>
      </c>
      <c r="P60" s="153">
        <v>3566070.76</v>
      </c>
      <c r="Q60" s="153">
        <v>297247.76</v>
      </c>
      <c r="R60" s="153">
        <v>90.88762246238683</v>
      </c>
    </row>
    <row r="61" spans="1:18" ht="25.5">
      <c r="A61" s="151" t="s">
        <v>15</v>
      </c>
      <c r="B61" s="152" t="s">
        <v>16</v>
      </c>
      <c r="C61" s="153">
        <v>182368</v>
      </c>
      <c r="D61" s="153">
        <v>182368</v>
      </c>
      <c r="E61" s="159">
        <v>91612</v>
      </c>
      <c r="F61" s="159">
        <v>59910.6</v>
      </c>
      <c r="G61" s="158">
        <v>65.39601798890975</v>
      </c>
      <c r="H61" s="153">
        <v>59910.6</v>
      </c>
      <c r="I61" s="153">
        <v>0</v>
      </c>
      <c r="J61" s="153">
        <v>59910.6</v>
      </c>
      <c r="K61" s="153">
        <v>0</v>
      </c>
      <c r="L61" s="153">
        <v>0</v>
      </c>
      <c r="M61" s="153">
        <v>31701.4</v>
      </c>
      <c r="N61" s="153">
        <v>122457.4</v>
      </c>
      <c r="O61" s="153">
        <v>65.39601798890975</v>
      </c>
      <c r="P61" s="153">
        <v>122457.4</v>
      </c>
      <c r="Q61" s="153">
        <v>31701.4</v>
      </c>
      <c r="R61" s="153">
        <v>65.39601798890975</v>
      </c>
    </row>
    <row r="62" spans="1:18" ht="25.5">
      <c r="A62" s="151" t="s">
        <v>27</v>
      </c>
      <c r="B62" s="152" t="s">
        <v>28</v>
      </c>
      <c r="C62" s="153">
        <v>0</v>
      </c>
      <c r="D62" s="153">
        <v>350000</v>
      </c>
      <c r="E62" s="159">
        <v>350000</v>
      </c>
      <c r="F62" s="159">
        <v>195400</v>
      </c>
      <c r="G62" s="158">
        <v>55.82857142857143</v>
      </c>
      <c r="H62" s="153">
        <v>350000</v>
      </c>
      <c r="I62" s="153">
        <v>0</v>
      </c>
      <c r="J62" s="153">
        <v>195400</v>
      </c>
      <c r="K62" s="153">
        <v>154600</v>
      </c>
      <c r="L62" s="153">
        <v>0</v>
      </c>
      <c r="M62" s="153">
        <v>0</v>
      </c>
      <c r="N62" s="153">
        <v>0</v>
      </c>
      <c r="O62" s="153">
        <v>100</v>
      </c>
      <c r="P62" s="153">
        <v>154600</v>
      </c>
      <c r="Q62" s="153">
        <v>154600</v>
      </c>
      <c r="R62" s="153">
        <v>55.82857142857143</v>
      </c>
    </row>
    <row r="63" spans="1:18" ht="12.75">
      <c r="A63" s="148" t="s">
        <v>79</v>
      </c>
      <c r="B63" s="149" t="s">
        <v>47</v>
      </c>
      <c r="C63" s="150">
        <v>40196324</v>
      </c>
      <c r="D63" s="150">
        <v>42367269</v>
      </c>
      <c r="E63" s="157">
        <v>25498809</v>
      </c>
      <c r="F63" s="157">
        <v>20344918.45</v>
      </c>
      <c r="G63" s="158">
        <v>79.78772047745444</v>
      </c>
      <c r="H63" s="150">
        <v>20646244.58</v>
      </c>
      <c r="I63" s="150">
        <v>0</v>
      </c>
      <c r="J63" s="150">
        <v>20344918.45</v>
      </c>
      <c r="K63" s="150">
        <v>301326.13</v>
      </c>
      <c r="L63" s="150">
        <v>0</v>
      </c>
      <c r="M63" s="150">
        <v>4852564.42</v>
      </c>
      <c r="N63" s="150">
        <v>21721024.42</v>
      </c>
      <c r="O63" s="150">
        <v>80.96944676906281</v>
      </c>
      <c r="P63" s="150">
        <v>22022350.55</v>
      </c>
      <c r="Q63" s="150">
        <v>5153890.55</v>
      </c>
      <c r="R63" s="150">
        <v>79.78772047745444</v>
      </c>
    </row>
    <row r="64" spans="1:18" ht="25.5">
      <c r="A64" s="151" t="s">
        <v>15</v>
      </c>
      <c r="B64" s="152" t="s">
        <v>16</v>
      </c>
      <c r="C64" s="153">
        <v>21892782</v>
      </c>
      <c r="D64" s="153">
        <v>21110412</v>
      </c>
      <c r="E64" s="159">
        <v>13198950</v>
      </c>
      <c r="F64" s="159">
        <v>11827495.82</v>
      </c>
      <c r="G64" s="158">
        <v>89.60936907860095</v>
      </c>
      <c r="H64" s="153">
        <v>11907420.67</v>
      </c>
      <c r="I64" s="153">
        <v>0</v>
      </c>
      <c r="J64" s="153">
        <v>11827495.82</v>
      </c>
      <c r="K64" s="153">
        <v>79924.85</v>
      </c>
      <c r="L64" s="153">
        <v>0</v>
      </c>
      <c r="M64" s="153">
        <v>1291529.33</v>
      </c>
      <c r="N64" s="153">
        <v>9202991.33</v>
      </c>
      <c r="O64" s="153">
        <v>90.21490853439099</v>
      </c>
      <c r="P64" s="153">
        <v>9282916.18</v>
      </c>
      <c r="Q64" s="153">
        <v>1371454.18</v>
      </c>
      <c r="R64" s="153">
        <v>89.60936907860095</v>
      </c>
    </row>
    <row r="65" spans="1:18" ht="25.5">
      <c r="A65" s="151" t="s">
        <v>17</v>
      </c>
      <c r="B65" s="152" t="s">
        <v>18</v>
      </c>
      <c r="C65" s="153">
        <v>3476677</v>
      </c>
      <c r="D65" s="153">
        <v>3482783</v>
      </c>
      <c r="E65" s="159">
        <v>1446593</v>
      </c>
      <c r="F65" s="159">
        <v>752215</v>
      </c>
      <c r="G65" s="158">
        <v>51.99907645066719</v>
      </c>
      <c r="H65" s="153">
        <v>752215</v>
      </c>
      <c r="I65" s="153">
        <v>0</v>
      </c>
      <c r="J65" s="153">
        <v>752215</v>
      </c>
      <c r="K65" s="153">
        <v>0</v>
      </c>
      <c r="L65" s="153">
        <v>0</v>
      </c>
      <c r="M65" s="153">
        <v>694378</v>
      </c>
      <c r="N65" s="153">
        <v>2730568</v>
      </c>
      <c r="O65" s="153">
        <v>51.99907645066719</v>
      </c>
      <c r="P65" s="153">
        <v>2730568</v>
      </c>
      <c r="Q65" s="153">
        <v>694378</v>
      </c>
      <c r="R65" s="153">
        <v>51.99907645066719</v>
      </c>
    </row>
    <row r="66" spans="1:18" ht="25.5">
      <c r="A66" s="151" t="s">
        <v>19</v>
      </c>
      <c r="B66" s="152" t="s">
        <v>20</v>
      </c>
      <c r="C66" s="153">
        <v>2703485</v>
      </c>
      <c r="D66" s="153">
        <v>2119347</v>
      </c>
      <c r="E66" s="159">
        <v>871928</v>
      </c>
      <c r="F66" s="159">
        <v>348643.76</v>
      </c>
      <c r="G66" s="158">
        <v>39.98538411428466</v>
      </c>
      <c r="H66" s="153">
        <v>350713.63</v>
      </c>
      <c r="I66" s="153">
        <v>0</v>
      </c>
      <c r="J66" s="153">
        <v>348643.76</v>
      </c>
      <c r="K66" s="153">
        <v>2069.87</v>
      </c>
      <c r="L66" s="153">
        <v>0</v>
      </c>
      <c r="M66" s="153">
        <v>521214.37</v>
      </c>
      <c r="N66" s="153">
        <v>1768633.37</v>
      </c>
      <c r="O66" s="153">
        <v>40.22277412813902</v>
      </c>
      <c r="P66" s="153">
        <v>1770703.24</v>
      </c>
      <c r="Q66" s="153">
        <v>523284.24</v>
      </c>
      <c r="R66" s="153">
        <v>39.98538411428466</v>
      </c>
    </row>
    <row r="67" spans="1:18" ht="25.5">
      <c r="A67" s="151" t="s">
        <v>21</v>
      </c>
      <c r="B67" s="152" t="s">
        <v>22</v>
      </c>
      <c r="C67" s="153">
        <v>2011322</v>
      </c>
      <c r="D67" s="153">
        <v>2349522</v>
      </c>
      <c r="E67" s="159">
        <v>1740775</v>
      </c>
      <c r="F67" s="159">
        <v>1668616.78</v>
      </c>
      <c r="G67" s="158">
        <v>95.85482213381971</v>
      </c>
      <c r="H67" s="153">
        <v>1668616.78</v>
      </c>
      <c r="I67" s="153">
        <v>0</v>
      </c>
      <c r="J67" s="153">
        <v>1668616.78</v>
      </c>
      <c r="K67" s="153">
        <v>0</v>
      </c>
      <c r="L67" s="153">
        <v>0</v>
      </c>
      <c r="M67" s="153">
        <v>72158.22</v>
      </c>
      <c r="N67" s="153">
        <v>680905.22</v>
      </c>
      <c r="O67" s="153">
        <v>95.85482213381971</v>
      </c>
      <c r="P67" s="153">
        <v>680905.22</v>
      </c>
      <c r="Q67" s="153">
        <v>72158.22</v>
      </c>
      <c r="R67" s="153">
        <v>95.85482213381971</v>
      </c>
    </row>
    <row r="68" spans="1:18" ht="25.5">
      <c r="A68" s="151" t="s">
        <v>23</v>
      </c>
      <c r="B68" s="152" t="s">
        <v>24</v>
      </c>
      <c r="C68" s="153">
        <v>88410</v>
      </c>
      <c r="D68" s="153">
        <v>293210</v>
      </c>
      <c r="E68" s="159">
        <v>66943</v>
      </c>
      <c r="F68" s="159">
        <v>60616.35</v>
      </c>
      <c r="G68" s="158">
        <v>90.54919857191939</v>
      </c>
      <c r="H68" s="153">
        <v>64672.35</v>
      </c>
      <c r="I68" s="153">
        <v>0</v>
      </c>
      <c r="J68" s="153">
        <v>60616.35</v>
      </c>
      <c r="K68" s="153">
        <v>4056</v>
      </c>
      <c r="L68" s="153">
        <v>0</v>
      </c>
      <c r="M68" s="153">
        <v>2270.65</v>
      </c>
      <c r="N68" s="153">
        <v>228537.65</v>
      </c>
      <c r="O68" s="153">
        <v>96.60808448978982</v>
      </c>
      <c r="P68" s="153">
        <v>232593.65</v>
      </c>
      <c r="Q68" s="153">
        <v>6326.65</v>
      </c>
      <c r="R68" s="153">
        <v>90.54919857191939</v>
      </c>
    </row>
    <row r="69" spans="1:18" ht="25.5">
      <c r="A69" s="151" t="s">
        <v>25</v>
      </c>
      <c r="B69" s="152" t="s">
        <v>26</v>
      </c>
      <c r="C69" s="153">
        <v>2910238</v>
      </c>
      <c r="D69" s="153">
        <v>3272148</v>
      </c>
      <c r="E69" s="159">
        <v>1512391</v>
      </c>
      <c r="F69" s="159">
        <v>608194.92</v>
      </c>
      <c r="G69" s="158">
        <v>40.214132456487775</v>
      </c>
      <c r="H69" s="153">
        <v>608194.92</v>
      </c>
      <c r="I69" s="153">
        <v>0</v>
      </c>
      <c r="J69" s="153">
        <v>608194.92</v>
      </c>
      <c r="K69" s="153">
        <v>0</v>
      </c>
      <c r="L69" s="153">
        <v>0</v>
      </c>
      <c r="M69" s="153">
        <v>904196.08</v>
      </c>
      <c r="N69" s="153">
        <v>2663953.08</v>
      </c>
      <c r="O69" s="153">
        <v>40.214132456487775</v>
      </c>
      <c r="P69" s="153">
        <v>2663953.08</v>
      </c>
      <c r="Q69" s="153">
        <v>904196.08</v>
      </c>
      <c r="R69" s="153">
        <v>40.214132456487775</v>
      </c>
    </row>
    <row r="70" spans="1:18" ht="25.5">
      <c r="A70" s="151" t="s">
        <v>27</v>
      </c>
      <c r="B70" s="152" t="s">
        <v>28</v>
      </c>
      <c r="C70" s="153">
        <v>4224473</v>
      </c>
      <c r="D70" s="153">
        <v>5843605</v>
      </c>
      <c r="E70" s="159">
        <v>4130200</v>
      </c>
      <c r="F70" s="159">
        <v>3098723.32</v>
      </c>
      <c r="G70" s="158">
        <v>75.02598711926782</v>
      </c>
      <c r="H70" s="153">
        <v>3313998.66</v>
      </c>
      <c r="I70" s="153">
        <v>0</v>
      </c>
      <c r="J70" s="153">
        <v>3098723.32</v>
      </c>
      <c r="K70" s="153">
        <v>215275.34</v>
      </c>
      <c r="L70" s="153">
        <v>0</v>
      </c>
      <c r="M70" s="153">
        <v>816201.34</v>
      </c>
      <c r="N70" s="153">
        <v>2529606.34</v>
      </c>
      <c r="O70" s="153">
        <v>80.2382126773522</v>
      </c>
      <c r="P70" s="153">
        <v>2744881.68</v>
      </c>
      <c r="Q70" s="153">
        <v>1031476.68</v>
      </c>
      <c r="R70" s="153">
        <v>75.02598711926782</v>
      </c>
    </row>
    <row r="71" spans="1:18" ht="25.5">
      <c r="A71" s="151" t="s">
        <v>29</v>
      </c>
      <c r="B71" s="152" t="s">
        <v>30</v>
      </c>
      <c r="C71" s="153">
        <v>100</v>
      </c>
      <c r="D71" s="153">
        <v>189205</v>
      </c>
      <c r="E71" s="159">
        <v>81105</v>
      </c>
      <c r="F71" s="159">
        <v>48153.87</v>
      </c>
      <c r="G71" s="158">
        <v>59.37225818383577</v>
      </c>
      <c r="H71" s="153">
        <v>48153.87</v>
      </c>
      <c r="I71" s="153">
        <v>0</v>
      </c>
      <c r="J71" s="153">
        <v>48153.87</v>
      </c>
      <c r="K71" s="153">
        <v>0</v>
      </c>
      <c r="L71" s="153">
        <v>0</v>
      </c>
      <c r="M71" s="153">
        <v>32951.13</v>
      </c>
      <c r="N71" s="153">
        <v>141051.13</v>
      </c>
      <c r="O71" s="153">
        <v>59.37225818383577</v>
      </c>
      <c r="P71" s="153">
        <v>141051.13</v>
      </c>
      <c r="Q71" s="153">
        <v>32951.13</v>
      </c>
      <c r="R71" s="153">
        <v>59.37225818383577</v>
      </c>
    </row>
    <row r="72" spans="1:18" ht="25.5">
      <c r="A72" s="151" t="s">
        <v>31</v>
      </c>
      <c r="B72" s="152" t="s">
        <v>32</v>
      </c>
      <c r="C72" s="153">
        <v>95000</v>
      </c>
      <c r="D72" s="153">
        <v>97000</v>
      </c>
      <c r="E72" s="159">
        <v>74000</v>
      </c>
      <c r="F72" s="159">
        <v>69491</v>
      </c>
      <c r="G72" s="158">
        <v>93.90675675675676</v>
      </c>
      <c r="H72" s="153">
        <v>69491</v>
      </c>
      <c r="I72" s="153">
        <v>0</v>
      </c>
      <c r="J72" s="153">
        <v>69491</v>
      </c>
      <c r="K72" s="153">
        <v>0</v>
      </c>
      <c r="L72" s="153">
        <v>0</v>
      </c>
      <c r="M72" s="153">
        <v>4509</v>
      </c>
      <c r="N72" s="153">
        <v>27509</v>
      </c>
      <c r="O72" s="153">
        <v>93.90675675675676</v>
      </c>
      <c r="P72" s="153">
        <v>27509</v>
      </c>
      <c r="Q72" s="153">
        <v>4509</v>
      </c>
      <c r="R72" s="153">
        <v>93.90675675675676</v>
      </c>
    </row>
    <row r="73" spans="1:18" ht="25.5">
      <c r="A73" s="151" t="s">
        <v>33</v>
      </c>
      <c r="B73" s="152" t="s">
        <v>34</v>
      </c>
      <c r="C73" s="153">
        <v>17000</v>
      </c>
      <c r="D73" s="153">
        <v>115400</v>
      </c>
      <c r="E73" s="159">
        <v>106900</v>
      </c>
      <c r="F73" s="159">
        <v>58045.87</v>
      </c>
      <c r="G73" s="158">
        <v>54.29922357343312</v>
      </c>
      <c r="H73" s="153">
        <v>58045.87</v>
      </c>
      <c r="I73" s="153">
        <v>0</v>
      </c>
      <c r="J73" s="153">
        <v>58045.87</v>
      </c>
      <c r="K73" s="153">
        <v>0</v>
      </c>
      <c r="L73" s="153">
        <v>0</v>
      </c>
      <c r="M73" s="153">
        <v>48854.13</v>
      </c>
      <c r="N73" s="153">
        <v>57354.13</v>
      </c>
      <c r="O73" s="153">
        <v>54.29922357343312</v>
      </c>
      <c r="P73" s="153">
        <v>57354.13</v>
      </c>
      <c r="Q73" s="153">
        <v>48854.13</v>
      </c>
      <c r="R73" s="153">
        <v>54.29922357343312</v>
      </c>
    </row>
    <row r="74" spans="1:18" ht="25.5">
      <c r="A74" s="151" t="s">
        <v>35</v>
      </c>
      <c r="B74" s="152" t="s">
        <v>36</v>
      </c>
      <c r="C74" s="153">
        <v>476200</v>
      </c>
      <c r="D74" s="153">
        <v>856200</v>
      </c>
      <c r="E74" s="159">
        <v>622914</v>
      </c>
      <c r="F74" s="159">
        <v>389320.85</v>
      </c>
      <c r="G74" s="158">
        <v>62.499935785678275</v>
      </c>
      <c r="H74" s="153">
        <v>389320.85</v>
      </c>
      <c r="I74" s="153">
        <v>0</v>
      </c>
      <c r="J74" s="153">
        <v>389320.85</v>
      </c>
      <c r="K74" s="153">
        <v>0</v>
      </c>
      <c r="L74" s="153">
        <v>0</v>
      </c>
      <c r="M74" s="153">
        <v>233593.15</v>
      </c>
      <c r="N74" s="153">
        <v>466879.15</v>
      </c>
      <c r="O74" s="153">
        <v>62.499935785678275</v>
      </c>
      <c r="P74" s="153">
        <v>466879.15</v>
      </c>
      <c r="Q74" s="153">
        <v>233593.15</v>
      </c>
      <c r="R74" s="153">
        <v>62.499935785678275</v>
      </c>
    </row>
    <row r="75" spans="1:18" ht="25.5">
      <c r="A75" s="151" t="s">
        <v>37</v>
      </c>
      <c r="B75" s="152" t="s">
        <v>38</v>
      </c>
      <c r="C75" s="153">
        <v>2017007</v>
      </c>
      <c r="D75" s="153">
        <v>2131507</v>
      </c>
      <c r="E75" s="159">
        <v>1335030</v>
      </c>
      <c r="F75" s="159">
        <v>1165130.05</v>
      </c>
      <c r="G75" s="158">
        <v>87.27369796933402</v>
      </c>
      <c r="H75" s="153">
        <v>1165130.12</v>
      </c>
      <c r="I75" s="153">
        <v>0</v>
      </c>
      <c r="J75" s="153">
        <v>1165130.05</v>
      </c>
      <c r="K75" s="153">
        <v>0.07</v>
      </c>
      <c r="L75" s="153">
        <v>0</v>
      </c>
      <c r="M75" s="153">
        <v>169899.88</v>
      </c>
      <c r="N75" s="153">
        <v>966376.88</v>
      </c>
      <c r="O75" s="153">
        <v>87.27370321266189</v>
      </c>
      <c r="P75" s="153">
        <v>966376.95</v>
      </c>
      <c r="Q75" s="153">
        <v>169899.95</v>
      </c>
      <c r="R75" s="153">
        <v>87.27369796933402</v>
      </c>
    </row>
    <row r="76" spans="1:18" ht="25.5">
      <c r="A76" s="151" t="s">
        <v>39</v>
      </c>
      <c r="B76" s="152" t="s">
        <v>40</v>
      </c>
      <c r="C76" s="153">
        <v>283630</v>
      </c>
      <c r="D76" s="153">
        <v>506930</v>
      </c>
      <c r="E76" s="159">
        <v>311080</v>
      </c>
      <c r="F76" s="159">
        <v>250270.86</v>
      </c>
      <c r="G76" s="158">
        <v>80.4522502250225</v>
      </c>
      <c r="H76" s="153">
        <v>250270.86</v>
      </c>
      <c r="I76" s="153">
        <v>0</v>
      </c>
      <c r="J76" s="153">
        <v>250270.86</v>
      </c>
      <c r="K76" s="153">
        <v>0</v>
      </c>
      <c r="L76" s="153">
        <v>0</v>
      </c>
      <c r="M76" s="153">
        <v>60809.14</v>
      </c>
      <c r="N76" s="153">
        <v>256659.14</v>
      </c>
      <c r="O76" s="153">
        <v>80.4522502250225</v>
      </c>
      <c r="P76" s="153">
        <v>256659.14</v>
      </c>
      <c r="Q76" s="153">
        <v>60809.14</v>
      </c>
      <c r="R76" s="153">
        <v>80.4522502250225</v>
      </c>
    </row>
    <row r="77" spans="1:18" ht="12.75">
      <c r="A77" s="148" t="s">
        <v>114</v>
      </c>
      <c r="B77" s="149" t="s">
        <v>115</v>
      </c>
      <c r="C77" s="150">
        <v>7865460</v>
      </c>
      <c r="D77" s="150">
        <v>14192928</v>
      </c>
      <c r="E77" s="157">
        <v>9333035</v>
      </c>
      <c r="F77" s="157">
        <v>4826481.86</v>
      </c>
      <c r="G77" s="158">
        <v>51.71395864260661</v>
      </c>
      <c r="H77" s="150">
        <v>4966234.04</v>
      </c>
      <c r="I77" s="150">
        <v>0</v>
      </c>
      <c r="J77" s="150">
        <v>4826481.86</v>
      </c>
      <c r="K77" s="150">
        <v>139752.18</v>
      </c>
      <c r="L77" s="150">
        <v>0</v>
      </c>
      <c r="M77" s="150">
        <v>4366800.96</v>
      </c>
      <c r="N77" s="150">
        <v>9226693.96</v>
      </c>
      <c r="O77" s="150">
        <v>53.21135129140735</v>
      </c>
      <c r="P77" s="150">
        <v>9366446.14</v>
      </c>
      <c r="Q77" s="150">
        <v>4506553.14</v>
      </c>
      <c r="R77" s="150">
        <v>51.71395864260661</v>
      </c>
    </row>
    <row r="78" spans="1:18" ht="25.5">
      <c r="A78" s="151" t="s">
        <v>13</v>
      </c>
      <c r="B78" s="152" t="s">
        <v>14</v>
      </c>
      <c r="C78" s="153">
        <v>2308400</v>
      </c>
      <c r="D78" s="153">
        <v>6245294</v>
      </c>
      <c r="E78" s="159">
        <v>4098784</v>
      </c>
      <c r="F78" s="159">
        <v>3003198.78</v>
      </c>
      <c r="G78" s="158">
        <v>73.27048168432393</v>
      </c>
      <c r="H78" s="153">
        <v>3142950.96</v>
      </c>
      <c r="I78" s="153">
        <v>0</v>
      </c>
      <c r="J78" s="153">
        <v>3003198.78</v>
      </c>
      <c r="K78" s="153">
        <v>139752.18</v>
      </c>
      <c r="L78" s="153">
        <v>0</v>
      </c>
      <c r="M78" s="153">
        <v>955833.04</v>
      </c>
      <c r="N78" s="153">
        <v>3102343.04</v>
      </c>
      <c r="O78" s="153">
        <v>76.68008267817967</v>
      </c>
      <c r="P78" s="153">
        <v>3242095.22</v>
      </c>
      <c r="Q78" s="153">
        <v>1095585.22</v>
      </c>
      <c r="R78" s="153">
        <v>73.27048168432393</v>
      </c>
    </row>
    <row r="79" spans="1:18" ht="25.5">
      <c r="A79" s="151" t="s">
        <v>15</v>
      </c>
      <c r="B79" s="152" t="s">
        <v>16</v>
      </c>
      <c r="C79" s="153">
        <v>4105460</v>
      </c>
      <c r="D79" s="153">
        <v>4304460</v>
      </c>
      <c r="E79" s="159">
        <v>2299000</v>
      </c>
      <c r="F79" s="159">
        <v>261834.59</v>
      </c>
      <c r="G79" s="158">
        <v>11.389064375815572</v>
      </c>
      <c r="H79" s="153">
        <v>261834.59</v>
      </c>
      <c r="I79" s="153">
        <v>0</v>
      </c>
      <c r="J79" s="153">
        <v>261834.59</v>
      </c>
      <c r="K79" s="153">
        <v>0</v>
      </c>
      <c r="L79" s="153">
        <v>0</v>
      </c>
      <c r="M79" s="153">
        <v>2037165.41</v>
      </c>
      <c r="N79" s="153">
        <v>4042625.41</v>
      </c>
      <c r="O79" s="153">
        <v>11.389064375815572</v>
      </c>
      <c r="P79" s="153">
        <v>4042625.41</v>
      </c>
      <c r="Q79" s="153">
        <v>2037165.41</v>
      </c>
      <c r="R79" s="153">
        <v>11.389064375815572</v>
      </c>
    </row>
    <row r="80" spans="1:18" ht="25.5">
      <c r="A80" s="151" t="s">
        <v>17</v>
      </c>
      <c r="B80" s="152" t="s">
        <v>18</v>
      </c>
      <c r="C80" s="153">
        <v>0</v>
      </c>
      <c r="D80" s="153">
        <v>161679</v>
      </c>
      <c r="E80" s="159">
        <v>161679</v>
      </c>
      <c r="F80" s="159">
        <v>159698.48</v>
      </c>
      <c r="G80" s="158">
        <v>98.77502953382938</v>
      </c>
      <c r="H80" s="153">
        <v>159698.48</v>
      </c>
      <c r="I80" s="153">
        <v>0</v>
      </c>
      <c r="J80" s="153">
        <v>159698.48</v>
      </c>
      <c r="K80" s="153">
        <v>0</v>
      </c>
      <c r="L80" s="153">
        <v>0</v>
      </c>
      <c r="M80" s="153">
        <v>1980.5199999999895</v>
      </c>
      <c r="N80" s="153">
        <v>1980.5199999999895</v>
      </c>
      <c r="O80" s="153">
        <v>98.77502953382938</v>
      </c>
      <c r="P80" s="153">
        <v>1980.5199999999895</v>
      </c>
      <c r="Q80" s="153">
        <v>1980.5199999999895</v>
      </c>
      <c r="R80" s="153">
        <v>98.77502953382938</v>
      </c>
    </row>
    <row r="81" spans="1:18" ht="25.5">
      <c r="A81" s="151" t="s">
        <v>19</v>
      </c>
      <c r="B81" s="152" t="s">
        <v>20</v>
      </c>
      <c r="C81" s="153">
        <v>275000</v>
      </c>
      <c r="D81" s="153">
        <v>390000</v>
      </c>
      <c r="E81" s="159">
        <v>350000</v>
      </c>
      <c r="F81" s="159">
        <v>279782.72</v>
      </c>
      <c r="G81" s="158">
        <v>79.93791999999999</v>
      </c>
      <c r="H81" s="153">
        <v>279782.72</v>
      </c>
      <c r="I81" s="153">
        <v>0</v>
      </c>
      <c r="J81" s="153">
        <v>279782.72</v>
      </c>
      <c r="K81" s="153">
        <v>0</v>
      </c>
      <c r="L81" s="153">
        <v>0</v>
      </c>
      <c r="M81" s="153">
        <v>70217.28</v>
      </c>
      <c r="N81" s="153">
        <v>110217.28</v>
      </c>
      <c r="O81" s="153">
        <v>79.93791999999999</v>
      </c>
      <c r="P81" s="153">
        <v>110217.28</v>
      </c>
      <c r="Q81" s="153">
        <v>70217.28</v>
      </c>
      <c r="R81" s="153">
        <v>79.93791999999999</v>
      </c>
    </row>
    <row r="82" spans="1:18" ht="25.5">
      <c r="A82" s="151" t="s">
        <v>21</v>
      </c>
      <c r="B82" s="152" t="s">
        <v>22</v>
      </c>
      <c r="C82" s="153">
        <v>661800</v>
      </c>
      <c r="D82" s="153">
        <v>567800</v>
      </c>
      <c r="E82" s="159">
        <v>236900</v>
      </c>
      <c r="F82" s="159">
        <v>82370.63</v>
      </c>
      <c r="G82" s="158">
        <v>34.770211059518786</v>
      </c>
      <c r="H82" s="153">
        <v>82370.63</v>
      </c>
      <c r="I82" s="153">
        <v>0</v>
      </c>
      <c r="J82" s="153">
        <v>82370.63</v>
      </c>
      <c r="K82" s="153">
        <v>0</v>
      </c>
      <c r="L82" s="153">
        <v>0</v>
      </c>
      <c r="M82" s="153">
        <v>154529.37</v>
      </c>
      <c r="N82" s="153">
        <v>485429.37</v>
      </c>
      <c r="O82" s="153">
        <v>34.770211059518786</v>
      </c>
      <c r="P82" s="153">
        <v>485429.37</v>
      </c>
      <c r="Q82" s="153">
        <v>154529.37</v>
      </c>
      <c r="R82" s="153">
        <v>34.770211059518786</v>
      </c>
    </row>
    <row r="83" spans="1:18" ht="25.5">
      <c r="A83" s="151" t="s">
        <v>23</v>
      </c>
      <c r="B83" s="152" t="s">
        <v>24</v>
      </c>
      <c r="C83" s="153">
        <v>0</v>
      </c>
      <c r="D83" s="153">
        <v>25000</v>
      </c>
      <c r="E83" s="159">
        <v>25000</v>
      </c>
      <c r="F83" s="159">
        <v>25000</v>
      </c>
      <c r="G83" s="158">
        <v>100</v>
      </c>
      <c r="H83" s="153">
        <v>25000</v>
      </c>
      <c r="I83" s="153">
        <v>0</v>
      </c>
      <c r="J83" s="153">
        <v>25000</v>
      </c>
      <c r="K83" s="153">
        <v>0</v>
      </c>
      <c r="L83" s="153">
        <v>0</v>
      </c>
      <c r="M83" s="153">
        <v>0</v>
      </c>
      <c r="N83" s="153">
        <v>0</v>
      </c>
      <c r="O83" s="153">
        <v>100</v>
      </c>
      <c r="P83" s="153">
        <v>0</v>
      </c>
      <c r="Q83" s="153">
        <v>0</v>
      </c>
      <c r="R83" s="153">
        <v>100</v>
      </c>
    </row>
    <row r="84" spans="1:18" ht="25.5">
      <c r="A84" s="151" t="s">
        <v>25</v>
      </c>
      <c r="B84" s="152" t="s">
        <v>26</v>
      </c>
      <c r="C84" s="153">
        <v>51800</v>
      </c>
      <c r="D84" s="153">
        <v>440800</v>
      </c>
      <c r="E84" s="159">
        <v>439900</v>
      </c>
      <c r="F84" s="159">
        <v>66680</v>
      </c>
      <c r="G84" s="158">
        <v>15.15799045237554</v>
      </c>
      <c r="H84" s="153">
        <v>66680</v>
      </c>
      <c r="I84" s="153">
        <v>0</v>
      </c>
      <c r="J84" s="153">
        <v>66680</v>
      </c>
      <c r="K84" s="153">
        <v>0</v>
      </c>
      <c r="L84" s="153">
        <v>0</v>
      </c>
      <c r="M84" s="153">
        <v>373220</v>
      </c>
      <c r="N84" s="153">
        <v>374120</v>
      </c>
      <c r="O84" s="153">
        <v>15.15799045237554</v>
      </c>
      <c r="P84" s="153">
        <v>374120</v>
      </c>
      <c r="Q84" s="153">
        <v>373220</v>
      </c>
      <c r="R84" s="153">
        <v>15.15799045237554</v>
      </c>
    </row>
    <row r="85" spans="1:18" ht="25.5">
      <c r="A85" s="151" t="s">
        <v>27</v>
      </c>
      <c r="B85" s="152" t="s">
        <v>28</v>
      </c>
      <c r="C85" s="153">
        <v>325000</v>
      </c>
      <c r="D85" s="153">
        <v>722217</v>
      </c>
      <c r="E85" s="159">
        <v>722217</v>
      </c>
      <c r="F85" s="159">
        <v>392603.4</v>
      </c>
      <c r="G85" s="158">
        <v>54.360863840092385</v>
      </c>
      <c r="H85" s="153">
        <v>392603.4</v>
      </c>
      <c r="I85" s="153">
        <v>0</v>
      </c>
      <c r="J85" s="153">
        <v>392603.4</v>
      </c>
      <c r="K85" s="153">
        <v>0</v>
      </c>
      <c r="L85" s="153">
        <v>0</v>
      </c>
      <c r="M85" s="153">
        <v>329613.6</v>
      </c>
      <c r="N85" s="153">
        <v>329613.6</v>
      </c>
      <c r="O85" s="153">
        <v>54.360863840092385</v>
      </c>
      <c r="P85" s="153">
        <v>329613.6</v>
      </c>
      <c r="Q85" s="153">
        <v>329613.6</v>
      </c>
      <c r="R85" s="153">
        <v>54.360863840092385</v>
      </c>
    </row>
    <row r="86" spans="1:18" ht="25.5">
      <c r="A86" s="151" t="s">
        <v>29</v>
      </c>
      <c r="B86" s="152" t="s">
        <v>30</v>
      </c>
      <c r="C86" s="153">
        <v>1200</v>
      </c>
      <c r="D86" s="153">
        <v>1200</v>
      </c>
      <c r="E86" s="159">
        <v>600</v>
      </c>
      <c r="F86" s="159">
        <v>0</v>
      </c>
      <c r="G86" s="158">
        <v>0</v>
      </c>
      <c r="H86" s="153">
        <v>0</v>
      </c>
      <c r="I86" s="153">
        <v>0</v>
      </c>
      <c r="J86" s="153">
        <v>0</v>
      </c>
      <c r="K86" s="153">
        <v>0</v>
      </c>
      <c r="L86" s="153">
        <v>0</v>
      </c>
      <c r="M86" s="153">
        <v>600</v>
      </c>
      <c r="N86" s="153">
        <v>1200</v>
      </c>
      <c r="O86" s="153">
        <v>0</v>
      </c>
      <c r="P86" s="153">
        <v>1200</v>
      </c>
      <c r="Q86" s="153">
        <v>600</v>
      </c>
      <c r="R86" s="153">
        <v>0</v>
      </c>
    </row>
    <row r="87" spans="1:18" ht="25.5">
      <c r="A87" s="151" t="s">
        <v>31</v>
      </c>
      <c r="B87" s="152" t="s">
        <v>32</v>
      </c>
      <c r="C87" s="153">
        <v>1200</v>
      </c>
      <c r="D87" s="153">
        <v>1200</v>
      </c>
      <c r="E87" s="159">
        <v>600</v>
      </c>
      <c r="F87" s="159">
        <v>0</v>
      </c>
      <c r="G87" s="158">
        <v>0</v>
      </c>
      <c r="H87" s="153">
        <v>0</v>
      </c>
      <c r="I87" s="153">
        <v>0</v>
      </c>
      <c r="J87" s="153">
        <v>0</v>
      </c>
      <c r="K87" s="153">
        <v>0</v>
      </c>
      <c r="L87" s="153">
        <v>0</v>
      </c>
      <c r="M87" s="153">
        <v>600</v>
      </c>
      <c r="N87" s="153">
        <v>1200</v>
      </c>
      <c r="O87" s="153">
        <v>0</v>
      </c>
      <c r="P87" s="153">
        <v>1200</v>
      </c>
      <c r="Q87" s="153">
        <v>600</v>
      </c>
      <c r="R87" s="153">
        <v>0</v>
      </c>
    </row>
    <row r="88" spans="1:18" ht="25.5">
      <c r="A88" s="151" t="s">
        <v>33</v>
      </c>
      <c r="B88" s="152" t="s">
        <v>34</v>
      </c>
      <c r="C88" s="153">
        <v>1200</v>
      </c>
      <c r="D88" s="153">
        <v>1200</v>
      </c>
      <c r="E88" s="159">
        <v>600</v>
      </c>
      <c r="F88" s="159">
        <v>0</v>
      </c>
      <c r="G88" s="158">
        <v>0</v>
      </c>
      <c r="H88" s="153">
        <v>0</v>
      </c>
      <c r="I88" s="153">
        <v>0</v>
      </c>
      <c r="J88" s="153">
        <v>0</v>
      </c>
      <c r="K88" s="153">
        <v>0</v>
      </c>
      <c r="L88" s="153">
        <v>0</v>
      </c>
      <c r="M88" s="153">
        <v>600</v>
      </c>
      <c r="N88" s="153">
        <v>1200</v>
      </c>
      <c r="O88" s="153">
        <v>0</v>
      </c>
      <c r="P88" s="153">
        <v>1200</v>
      </c>
      <c r="Q88" s="153">
        <v>600</v>
      </c>
      <c r="R88" s="153">
        <v>0</v>
      </c>
    </row>
    <row r="89" spans="1:18" ht="25.5">
      <c r="A89" s="151" t="s">
        <v>35</v>
      </c>
      <c r="B89" s="152" t="s">
        <v>36</v>
      </c>
      <c r="C89" s="153">
        <v>1200</v>
      </c>
      <c r="D89" s="153">
        <v>461200</v>
      </c>
      <c r="E89" s="159">
        <v>401600</v>
      </c>
      <c r="F89" s="159">
        <v>11160</v>
      </c>
      <c r="G89" s="158">
        <v>2.7788844621513946</v>
      </c>
      <c r="H89" s="153">
        <v>11160</v>
      </c>
      <c r="I89" s="153">
        <v>0</v>
      </c>
      <c r="J89" s="153">
        <v>11160</v>
      </c>
      <c r="K89" s="153">
        <v>0</v>
      </c>
      <c r="L89" s="153">
        <v>0</v>
      </c>
      <c r="M89" s="153">
        <v>390440</v>
      </c>
      <c r="N89" s="153">
        <v>450040</v>
      </c>
      <c r="O89" s="153">
        <v>2.7788844621513946</v>
      </c>
      <c r="P89" s="153">
        <v>450040</v>
      </c>
      <c r="Q89" s="153">
        <v>390440</v>
      </c>
      <c r="R89" s="153">
        <v>2.7788844621513946</v>
      </c>
    </row>
    <row r="90" spans="1:18" ht="25.5">
      <c r="A90" s="151" t="s">
        <v>37</v>
      </c>
      <c r="B90" s="152" t="s">
        <v>38</v>
      </c>
      <c r="C90" s="153">
        <v>133200</v>
      </c>
      <c r="D90" s="153">
        <v>479678</v>
      </c>
      <c r="E90" s="159">
        <v>394955</v>
      </c>
      <c r="F90" s="159">
        <v>344229.4</v>
      </c>
      <c r="G90" s="158">
        <v>87.15661277867099</v>
      </c>
      <c r="H90" s="153">
        <v>344229.4</v>
      </c>
      <c r="I90" s="153">
        <v>0</v>
      </c>
      <c r="J90" s="153">
        <v>344229.4</v>
      </c>
      <c r="K90" s="153">
        <v>0</v>
      </c>
      <c r="L90" s="153">
        <v>0</v>
      </c>
      <c r="M90" s="153">
        <v>50725.6</v>
      </c>
      <c r="N90" s="153">
        <v>135448.6</v>
      </c>
      <c r="O90" s="153">
        <v>87.15661277867099</v>
      </c>
      <c r="P90" s="153">
        <v>135448.6</v>
      </c>
      <c r="Q90" s="153">
        <v>50725.6</v>
      </c>
      <c r="R90" s="153">
        <v>87.15661277867099</v>
      </c>
    </row>
    <row r="91" spans="1:18" ht="25.5">
      <c r="A91" s="151" t="s">
        <v>39</v>
      </c>
      <c r="B91" s="152" t="s">
        <v>40</v>
      </c>
      <c r="C91" s="153">
        <v>0</v>
      </c>
      <c r="D91" s="153">
        <v>391200</v>
      </c>
      <c r="E91" s="159">
        <v>201200</v>
      </c>
      <c r="F91" s="159">
        <v>199923.86</v>
      </c>
      <c r="G91" s="158">
        <v>99.36573558648111</v>
      </c>
      <c r="H91" s="153">
        <v>199923.86</v>
      </c>
      <c r="I91" s="153">
        <v>0</v>
      </c>
      <c r="J91" s="153">
        <v>199923.86</v>
      </c>
      <c r="K91" s="153">
        <v>0</v>
      </c>
      <c r="L91" s="153">
        <v>0</v>
      </c>
      <c r="M91" s="153">
        <v>1276.140000000014</v>
      </c>
      <c r="N91" s="153">
        <v>191276.14</v>
      </c>
      <c r="O91" s="153">
        <v>99.36573558648111</v>
      </c>
      <c r="P91" s="153">
        <v>191276.14</v>
      </c>
      <c r="Q91" s="153">
        <v>1276.140000000014</v>
      </c>
      <c r="R91" s="153">
        <v>99.36573558648111</v>
      </c>
    </row>
    <row r="92" spans="1:18" ht="12.75">
      <c r="A92" s="148" t="s">
        <v>80</v>
      </c>
      <c r="B92" s="149" t="s">
        <v>111</v>
      </c>
      <c r="C92" s="150">
        <v>773337</v>
      </c>
      <c r="D92" s="150">
        <v>1160049</v>
      </c>
      <c r="E92" s="157">
        <v>773514</v>
      </c>
      <c r="F92" s="157">
        <v>518436.31</v>
      </c>
      <c r="G92" s="158">
        <v>67.02351993629074</v>
      </c>
      <c r="H92" s="150">
        <v>518996.31</v>
      </c>
      <c r="I92" s="150">
        <v>0</v>
      </c>
      <c r="J92" s="150">
        <v>518436.31</v>
      </c>
      <c r="K92" s="150">
        <v>560</v>
      </c>
      <c r="L92" s="150">
        <v>0</v>
      </c>
      <c r="M92" s="150">
        <v>254517.69</v>
      </c>
      <c r="N92" s="150">
        <v>641052.69</v>
      </c>
      <c r="O92" s="150">
        <v>67.09591681598523</v>
      </c>
      <c r="P92" s="150">
        <v>641612.69</v>
      </c>
      <c r="Q92" s="150">
        <v>255077.69</v>
      </c>
      <c r="R92" s="150">
        <v>67.02351993629074</v>
      </c>
    </row>
    <row r="93" spans="1:18" ht="25.5">
      <c r="A93" s="151" t="s">
        <v>13</v>
      </c>
      <c r="B93" s="152" t="s">
        <v>14</v>
      </c>
      <c r="C93" s="153">
        <v>128135</v>
      </c>
      <c r="D93" s="153">
        <v>158135</v>
      </c>
      <c r="E93" s="159">
        <v>93600</v>
      </c>
      <c r="F93" s="159">
        <v>0</v>
      </c>
      <c r="G93" s="158">
        <v>0</v>
      </c>
      <c r="H93" s="153">
        <v>0</v>
      </c>
      <c r="I93" s="153">
        <v>0</v>
      </c>
      <c r="J93" s="153">
        <v>0</v>
      </c>
      <c r="K93" s="153">
        <v>0</v>
      </c>
      <c r="L93" s="153">
        <v>0</v>
      </c>
      <c r="M93" s="153">
        <v>93600</v>
      </c>
      <c r="N93" s="153">
        <v>158135</v>
      </c>
      <c r="O93" s="153">
        <v>0</v>
      </c>
      <c r="P93" s="153">
        <v>158135</v>
      </c>
      <c r="Q93" s="153">
        <v>93600</v>
      </c>
      <c r="R93" s="153">
        <v>0</v>
      </c>
    </row>
    <row r="94" spans="1:18" ht="25.5">
      <c r="A94" s="151" t="s">
        <v>21</v>
      </c>
      <c r="B94" s="152" t="s">
        <v>22</v>
      </c>
      <c r="C94" s="153">
        <v>645202</v>
      </c>
      <c r="D94" s="153">
        <v>1001914</v>
      </c>
      <c r="E94" s="159">
        <v>679914</v>
      </c>
      <c r="F94" s="159">
        <v>518436.31</v>
      </c>
      <c r="G94" s="158">
        <v>76.25027724094518</v>
      </c>
      <c r="H94" s="153">
        <v>518996.31</v>
      </c>
      <c r="I94" s="153">
        <v>0</v>
      </c>
      <c r="J94" s="153">
        <v>518436.31</v>
      </c>
      <c r="K94" s="153">
        <v>560</v>
      </c>
      <c r="L94" s="153">
        <v>0</v>
      </c>
      <c r="M94" s="153">
        <v>160917.69</v>
      </c>
      <c r="N94" s="153">
        <v>482917.69</v>
      </c>
      <c r="O94" s="153">
        <v>76.33264059866394</v>
      </c>
      <c r="P94" s="153">
        <v>483477.69</v>
      </c>
      <c r="Q94" s="153">
        <v>161477.69</v>
      </c>
      <c r="R94" s="153">
        <v>76.25027724094518</v>
      </c>
    </row>
    <row r="95" spans="1:18" ht="12.75">
      <c r="A95" s="148" t="s">
        <v>112</v>
      </c>
      <c r="B95" s="149" t="s">
        <v>113</v>
      </c>
      <c r="C95" s="150">
        <v>61796143</v>
      </c>
      <c r="D95" s="150">
        <v>65393438</v>
      </c>
      <c r="E95" s="157">
        <v>34670957</v>
      </c>
      <c r="F95" s="157">
        <v>33137162</v>
      </c>
      <c r="G95" s="158">
        <v>95.57613884150933</v>
      </c>
      <c r="H95" s="150">
        <v>33137162</v>
      </c>
      <c r="I95" s="150">
        <v>0</v>
      </c>
      <c r="J95" s="150">
        <v>33137162</v>
      </c>
      <c r="K95" s="150">
        <v>0</v>
      </c>
      <c r="L95" s="150">
        <v>0</v>
      </c>
      <c r="M95" s="150">
        <v>1533795</v>
      </c>
      <c r="N95" s="150">
        <v>32256276</v>
      </c>
      <c r="O95" s="150">
        <v>95.57613884150933</v>
      </c>
      <c r="P95" s="150">
        <v>32256276</v>
      </c>
      <c r="Q95" s="150">
        <v>1533795</v>
      </c>
      <c r="R95" s="150">
        <v>95.57613884150933</v>
      </c>
    </row>
    <row r="96" spans="1:18" ht="25.5">
      <c r="A96" s="151" t="s">
        <v>13</v>
      </c>
      <c r="B96" s="152" t="s">
        <v>14</v>
      </c>
      <c r="C96" s="153">
        <v>61533043</v>
      </c>
      <c r="D96" s="153">
        <v>64500338</v>
      </c>
      <c r="E96" s="159">
        <v>33914028</v>
      </c>
      <c r="F96" s="159">
        <v>32400233</v>
      </c>
      <c r="G96" s="158">
        <v>95.53637509528505</v>
      </c>
      <c r="H96" s="153">
        <v>32400233</v>
      </c>
      <c r="I96" s="153">
        <v>0</v>
      </c>
      <c r="J96" s="153">
        <v>32400233</v>
      </c>
      <c r="K96" s="153">
        <v>0</v>
      </c>
      <c r="L96" s="153">
        <v>0</v>
      </c>
      <c r="M96" s="153">
        <v>1513795</v>
      </c>
      <c r="N96" s="153">
        <v>32100105</v>
      </c>
      <c r="O96" s="153">
        <v>95.53637509528505</v>
      </c>
      <c r="P96" s="153">
        <v>32100105</v>
      </c>
      <c r="Q96" s="153">
        <v>1513795</v>
      </c>
      <c r="R96" s="153">
        <v>95.53637509528505</v>
      </c>
    </row>
    <row r="97" spans="1:18" ht="25.5">
      <c r="A97" s="151" t="s">
        <v>15</v>
      </c>
      <c r="B97" s="152" t="s">
        <v>16</v>
      </c>
      <c r="C97" s="153">
        <v>0</v>
      </c>
      <c r="D97" s="153">
        <v>230000</v>
      </c>
      <c r="E97" s="159">
        <v>230000</v>
      </c>
      <c r="F97" s="159">
        <v>210000</v>
      </c>
      <c r="G97" s="158">
        <v>91.30434782608695</v>
      </c>
      <c r="H97" s="153">
        <v>210000</v>
      </c>
      <c r="I97" s="153">
        <v>0</v>
      </c>
      <c r="J97" s="153">
        <v>210000</v>
      </c>
      <c r="K97" s="153">
        <v>0</v>
      </c>
      <c r="L97" s="153">
        <v>0</v>
      </c>
      <c r="M97" s="153">
        <v>20000</v>
      </c>
      <c r="N97" s="153">
        <v>20000</v>
      </c>
      <c r="O97" s="153">
        <v>91.30434782608695</v>
      </c>
      <c r="P97" s="153">
        <v>20000</v>
      </c>
      <c r="Q97" s="153">
        <v>20000</v>
      </c>
      <c r="R97" s="153">
        <v>91.30434782608695</v>
      </c>
    </row>
    <row r="98" spans="1:18" ht="25.5">
      <c r="A98" s="151" t="s">
        <v>27</v>
      </c>
      <c r="B98" s="152" t="s">
        <v>28</v>
      </c>
      <c r="C98" s="153">
        <v>263100</v>
      </c>
      <c r="D98" s="153">
        <v>663100</v>
      </c>
      <c r="E98" s="159">
        <v>526929</v>
      </c>
      <c r="F98" s="159">
        <v>526929</v>
      </c>
      <c r="G98" s="158">
        <v>100</v>
      </c>
      <c r="H98" s="153">
        <v>526929</v>
      </c>
      <c r="I98" s="153">
        <v>0</v>
      </c>
      <c r="J98" s="153">
        <v>526929</v>
      </c>
      <c r="K98" s="153">
        <v>0</v>
      </c>
      <c r="L98" s="153">
        <v>0</v>
      </c>
      <c r="M98" s="153">
        <v>0</v>
      </c>
      <c r="N98" s="153">
        <v>136171</v>
      </c>
      <c r="O98" s="153">
        <v>100</v>
      </c>
      <c r="P98" s="153">
        <v>136171</v>
      </c>
      <c r="Q98" s="153">
        <v>0</v>
      </c>
      <c r="R98" s="153">
        <v>100</v>
      </c>
    </row>
    <row r="99" spans="1:18" ht="12.75">
      <c r="A99" s="148" t="s">
        <v>1</v>
      </c>
      <c r="B99" s="149" t="s">
        <v>41</v>
      </c>
      <c r="C99" s="150">
        <v>789350682</v>
      </c>
      <c r="D99" s="150">
        <v>817684338</v>
      </c>
      <c r="E99" s="157">
        <v>468783768.99999994</v>
      </c>
      <c r="F99" s="157">
        <v>411794809.0500003</v>
      </c>
      <c r="G99" s="158">
        <v>87.84323099078978</v>
      </c>
      <c r="H99" s="150">
        <v>414109036.4200004</v>
      </c>
      <c r="I99" s="150">
        <v>0</v>
      </c>
      <c r="J99" s="150">
        <v>411794809.0500003</v>
      </c>
      <c r="K99" s="150">
        <v>2314227.37</v>
      </c>
      <c r="L99" s="150">
        <v>561443.95</v>
      </c>
      <c r="M99" s="150">
        <v>54674732.579999566</v>
      </c>
      <c r="N99" s="150">
        <v>403575301.5799996</v>
      </c>
      <c r="O99" s="150">
        <v>88.33689726574138</v>
      </c>
      <c r="P99" s="150">
        <v>405889528.9499997</v>
      </c>
      <c r="Q99" s="150">
        <v>56988959.94999963</v>
      </c>
      <c r="R99" s="150">
        <v>87.84323099078978</v>
      </c>
    </row>
    <row r="100" spans="1:18" ht="12.75">
      <c r="A100" s="154"/>
      <c r="B100" s="154"/>
      <c r="C100" s="154"/>
      <c r="D100" s="154"/>
      <c r="E100" s="160"/>
      <c r="F100" s="160"/>
      <c r="G100" s="160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</row>
    <row r="101" spans="1:18" ht="12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3"/>
      <c r="P101" s="143"/>
      <c r="Q101" s="143"/>
      <c r="R101" s="143"/>
    </row>
    <row r="102" spans="1:18" ht="12.75">
      <c r="A102" s="143" t="s">
        <v>123</v>
      </c>
      <c r="B102" s="143"/>
      <c r="C102" s="143"/>
      <c r="D102" s="143"/>
      <c r="E102" s="155"/>
      <c r="F102" s="155"/>
      <c r="G102" s="155"/>
      <c r="H102" s="143"/>
      <c r="I102" s="143"/>
      <c r="J102" s="143"/>
      <c r="K102" s="143"/>
      <c r="L102" s="143"/>
      <c r="M102" s="143"/>
      <c r="N102" s="146" t="s">
        <v>3</v>
      </c>
      <c r="O102" s="143"/>
      <c r="P102" s="143"/>
      <c r="Q102" s="143"/>
      <c r="R102" s="143"/>
    </row>
    <row r="103" spans="1:18" s="72" customFormat="1" ht="63.75">
      <c r="A103" s="147" t="s">
        <v>4</v>
      </c>
      <c r="B103" s="147" t="s">
        <v>5</v>
      </c>
      <c r="C103" s="147" t="s">
        <v>6</v>
      </c>
      <c r="D103" s="147" t="s">
        <v>7</v>
      </c>
      <c r="E103" s="156" t="s">
        <v>8</v>
      </c>
      <c r="F103" s="156" t="s">
        <v>9</v>
      </c>
      <c r="G103" s="156"/>
      <c r="H103" s="147" t="s">
        <v>116</v>
      </c>
      <c r="I103" s="147" t="s">
        <v>117</v>
      </c>
      <c r="J103" s="147" t="s">
        <v>9</v>
      </c>
      <c r="K103" s="147" t="s">
        <v>59</v>
      </c>
      <c r="L103" s="147" t="s">
        <v>10</v>
      </c>
      <c r="M103" s="147" t="s">
        <v>11</v>
      </c>
      <c r="N103" s="147" t="s">
        <v>42</v>
      </c>
      <c r="O103" s="147" t="s">
        <v>12</v>
      </c>
      <c r="P103" s="147" t="s">
        <v>48</v>
      </c>
      <c r="Q103" s="147" t="s">
        <v>49</v>
      </c>
      <c r="R103" s="147" t="s">
        <v>50</v>
      </c>
    </row>
    <row r="104" spans="1:18" ht="25.5">
      <c r="A104" s="151" t="s">
        <v>13</v>
      </c>
      <c r="B104" s="152" t="s">
        <v>14</v>
      </c>
      <c r="C104" s="153">
        <v>637166349</v>
      </c>
      <c r="D104" s="153">
        <v>655003138</v>
      </c>
      <c r="E104" s="159">
        <v>379224146.99999994</v>
      </c>
      <c r="F104" s="159">
        <v>338259328.5399999</v>
      </c>
      <c r="G104" s="158">
        <v>89.19772942095904</v>
      </c>
      <c r="H104" s="153">
        <v>340020744.64</v>
      </c>
      <c r="I104" s="153">
        <v>0</v>
      </c>
      <c r="J104" s="153">
        <v>338259328.5399999</v>
      </c>
      <c r="K104" s="153">
        <v>1761416.1</v>
      </c>
      <c r="L104" s="153">
        <v>561443.95</v>
      </c>
      <c r="M104" s="153">
        <v>39203402.359999955</v>
      </c>
      <c r="N104" s="153">
        <v>314982393.36</v>
      </c>
      <c r="O104" s="153">
        <v>89.66220830869192</v>
      </c>
      <c r="P104" s="153">
        <v>316743809.4600001</v>
      </c>
      <c r="Q104" s="153">
        <v>40964818.46000004</v>
      </c>
      <c r="R104" s="153">
        <v>89.19772942095904</v>
      </c>
    </row>
    <row r="105" spans="1:18" ht="25.5">
      <c r="A105" s="151" t="s">
        <v>15</v>
      </c>
      <c r="B105" s="152" t="s">
        <v>16</v>
      </c>
      <c r="C105" s="153">
        <v>57752423</v>
      </c>
      <c r="D105" s="153">
        <v>59011573</v>
      </c>
      <c r="E105" s="159">
        <v>33142769</v>
      </c>
      <c r="F105" s="159">
        <v>27738934.549999993</v>
      </c>
      <c r="G105" s="158">
        <v>83.69528372840541</v>
      </c>
      <c r="H105" s="153">
        <v>27820252.399999995</v>
      </c>
      <c r="I105" s="153">
        <v>0</v>
      </c>
      <c r="J105" s="153">
        <v>27738934.549999993</v>
      </c>
      <c r="K105" s="153">
        <v>81317.85</v>
      </c>
      <c r="L105" s="153">
        <v>0</v>
      </c>
      <c r="M105" s="153">
        <v>5322516.600000005</v>
      </c>
      <c r="N105" s="153">
        <v>31191320.600000005</v>
      </c>
      <c r="O105" s="153">
        <v>83.94063996282264</v>
      </c>
      <c r="P105" s="153">
        <v>31272638.450000007</v>
      </c>
      <c r="Q105" s="153">
        <v>5403834.450000007</v>
      </c>
      <c r="R105" s="153">
        <v>83.69528372840541</v>
      </c>
    </row>
    <row r="106" spans="1:18" ht="25.5">
      <c r="A106" s="151" t="s">
        <v>17</v>
      </c>
      <c r="B106" s="152" t="s">
        <v>18</v>
      </c>
      <c r="C106" s="153">
        <v>11862143</v>
      </c>
      <c r="D106" s="153">
        <v>12090413</v>
      </c>
      <c r="E106" s="159">
        <v>5679188</v>
      </c>
      <c r="F106" s="159">
        <v>4510091.37</v>
      </c>
      <c r="G106" s="158">
        <v>79.41436997683472</v>
      </c>
      <c r="H106" s="153">
        <v>4510091.37</v>
      </c>
      <c r="I106" s="153">
        <v>0</v>
      </c>
      <c r="J106" s="153">
        <v>4510091.37</v>
      </c>
      <c r="K106" s="153">
        <v>0</v>
      </c>
      <c r="L106" s="153">
        <v>0</v>
      </c>
      <c r="M106" s="153">
        <v>1169096.63</v>
      </c>
      <c r="N106" s="153">
        <v>7580321.63</v>
      </c>
      <c r="O106" s="153">
        <v>79.41436997683472</v>
      </c>
      <c r="P106" s="153">
        <v>7580321.63</v>
      </c>
      <c r="Q106" s="153">
        <v>1169096.63</v>
      </c>
      <c r="R106" s="153">
        <v>79.41436997683472</v>
      </c>
    </row>
    <row r="107" spans="1:18" ht="25.5">
      <c r="A107" s="151" t="s">
        <v>19</v>
      </c>
      <c r="B107" s="152" t="s">
        <v>20</v>
      </c>
      <c r="C107" s="153">
        <v>12030110</v>
      </c>
      <c r="D107" s="153">
        <v>11666696</v>
      </c>
      <c r="E107" s="159">
        <v>5935209</v>
      </c>
      <c r="F107" s="159">
        <v>4653525.99</v>
      </c>
      <c r="G107" s="158">
        <v>78.40542750895546</v>
      </c>
      <c r="H107" s="153">
        <v>4657021.37</v>
      </c>
      <c r="I107" s="153">
        <v>0</v>
      </c>
      <c r="J107" s="153">
        <v>4653525.99</v>
      </c>
      <c r="K107" s="153">
        <v>3495.38</v>
      </c>
      <c r="L107" s="153">
        <v>0</v>
      </c>
      <c r="M107" s="153">
        <v>1278187.63</v>
      </c>
      <c r="N107" s="153">
        <v>7009674.63</v>
      </c>
      <c r="O107" s="153">
        <v>78.46431979059204</v>
      </c>
      <c r="P107" s="153">
        <v>7013170.01</v>
      </c>
      <c r="Q107" s="153">
        <v>1281683.01</v>
      </c>
      <c r="R107" s="153">
        <v>78.40542750895546</v>
      </c>
    </row>
    <row r="108" spans="1:18" ht="25.5">
      <c r="A108" s="151" t="s">
        <v>21</v>
      </c>
      <c r="B108" s="152" t="s">
        <v>22</v>
      </c>
      <c r="C108" s="153">
        <v>15558099</v>
      </c>
      <c r="D108" s="153">
        <v>16902482</v>
      </c>
      <c r="E108" s="159">
        <v>9733412</v>
      </c>
      <c r="F108" s="159">
        <v>8280096.379999999</v>
      </c>
      <c r="G108" s="158">
        <v>85.06879581384204</v>
      </c>
      <c r="H108" s="153">
        <v>8297561.58</v>
      </c>
      <c r="I108" s="153">
        <v>0</v>
      </c>
      <c r="J108" s="153">
        <v>8280096.379999999</v>
      </c>
      <c r="K108" s="153">
        <v>17465.2</v>
      </c>
      <c r="L108" s="153">
        <v>0</v>
      </c>
      <c r="M108" s="153">
        <v>1435850.42</v>
      </c>
      <c r="N108" s="153">
        <v>8604920.42</v>
      </c>
      <c r="O108" s="153">
        <v>85.24823134991101</v>
      </c>
      <c r="P108" s="153">
        <v>8622385.620000001</v>
      </c>
      <c r="Q108" s="153">
        <v>1453315.62</v>
      </c>
      <c r="R108" s="153">
        <v>85.06879581384204</v>
      </c>
    </row>
    <row r="109" spans="1:18" ht="25.5">
      <c r="A109" s="151" t="s">
        <v>23</v>
      </c>
      <c r="B109" s="152" t="s">
        <v>24</v>
      </c>
      <c r="C109" s="153">
        <v>4008012</v>
      </c>
      <c r="D109" s="153">
        <v>4406525</v>
      </c>
      <c r="E109" s="159">
        <v>2221411</v>
      </c>
      <c r="F109" s="159">
        <v>2032750.96</v>
      </c>
      <c r="G109" s="158">
        <v>91.50719790259434</v>
      </c>
      <c r="H109" s="153">
        <v>2063400.96</v>
      </c>
      <c r="I109" s="153">
        <v>0</v>
      </c>
      <c r="J109" s="153">
        <v>2032750.96</v>
      </c>
      <c r="K109" s="153">
        <v>30650</v>
      </c>
      <c r="L109" s="153">
        <v>0</v>
      </c>
      <c r="M109" s="153">
        <v>158010.04</v>
      </c>
      <c r="N109" s="153">
        <v>2343124.04</v>
      </c>
      <c r="O109" s="153">
        <v>92.8869515816749</v>
      </c>
      <c r="P109" s="153">
        <v>2373774.04</v>
      </c>
      <c r="Q109" s="153">
        <v>188660.04</v>
      </c>
      <c r="R109" s="153">
        <v>91.50719790259434</v>
      </c>
    </row>
    <row r="110" spans="1:18" ht="25.5">
      <c r="A110" s="151" t="s">
        <v>25</v>
      </c>
      <c r="B110" s="152" t="s">
        <v>26</v>
      </c>
      <c r="C110" s="153">
        <v>5550867</v>
      </c>
      <c r="D110" s="153">
        <v>6539577</v>
      </c>
      <c r="E110" s="159">
        <v>3459784</v>
      </c>
      <c r="F110" s="159">
        <v>1994948.63</v>
      </c>
      <c r="G110" s="158">
        <v>57.66107450638537</v>
      </c>
      <c r="H110" s="153">
        <v>1994948.63</v>
      </c>
      <c r="I110" s="153">
        <v>0</v>
      </c>
      <c r="J110" s="153">
        <v>1994948.63</v>
      </c>
      <c r="K110" s="153">
        <v>0</v>
      </c>
      <c r="L110" s="153">
        <v>0</v>
      </c>
      <c r="M110" s="153">
        <v>1464835.37</v>
      </c>
      <c r="N110" s="153">
        <v>4544628.37</v>
      </c>
      <c r="O110" s="153">
        <v>57.66107450638537</v>
      </c>
      <c r="P110" s="153">
        <v>4544628.37</v>
      </c>
      <c r="Q110" s="153">
        <v>1464835.37</v>
      </c>
      <c r="R110" s="153">
        <v>57.66107450638537</v>
      </c>
    </row>
    <row r="111" spans="1:18" ht="25.5">
      <c r="A111" s="151" t="s">
        <v>27</v>
      </c>
      <c r="B111" s="152" t="s">
        <v>28</v>
      </c>
      <c r="C111" s="153">
        <v>26357312</v>
      </c>
      <c r="D111" s="153">
        <v>30276928</v>
      </c>
      <c r="E111" s="159">
        <v>17312398</v>
      </c>
      <c r="F111" s="159">
        <v>14238454.3</v>
      </c>
      <c r="G111" s="158">
        <v>82.24426390844296</v>
      </c>
      <c r="H111" s="153">
        <v>14608329.64</v>
      </c>
      <c r="I111" s="153">
        <v>0</v>
      </c>
      <c r="J111" s="153">
        <v>14238454.3</v>
      </c>
      <c r="K111" s="153">
        <v>369875.34</v>
      </c>
      <c r="L111" s="153">
        <v>0</v>
      </c>
      <c r="M111" s="153">
        <v>2704068.36</v>
      </c>
      <c r="N111" s="153">
        <v>15668598.36</v>
      </c>
      <c r="O111" s="153">
        <v>84.3807405536772</v>
      </c>
      <c r="P111" s="153">
        <v>16038473.7</v>
      </c>
      <c r="Q111" s="153">
        <v>3073943.7</v>
      </c>
      <c r="R111" s="153">
        <v>82.24426390844296</v>
      </c>
    </row>
    <row r="112" spans="1:18" ht="25.5">
      <c r="A112" s="151" t="s">
        <v>29</v>
      </c>
      <c r="B112" s="152" t="s">
        <v>30</v>
      </c>
      <c r="C112" s="153">
        <v>1032200</v>
      </c>
      <c r="D112" s="153">
        <v>1400524</v>
      </c>
      <c r="E112" s="159">
        <v>797771</v>
      </c>
      <c r="F112" s="159">
        <v>745305.51</v>
      </c>
      <c r="G112" s="158">
        <v>93.42348994887004</v>
      </c>
      <c r="H112" s="153">
        <v>748715.51</v>
      </c>
      <c r="I112" s="153">
        <v>0</v>
      </c>
      <c r="J112" s="153">
        <v>745305.51</v>
      </c>
      <c r="K112" s="153">
        <v>3410</v>
      </c>
      <c r="L112" s="153">
        <v>0</v>
      </c>
      <c r="M112" s="153">
        <v>49055.49</v>
      </c>
      <c r="N112" s="153">
        <v>651808.49</v>
      </c>
      <c r="O112" s="153">
        <v>93.85093090623751</v>
      </c>
      <c r="P112" s="153">
        <v>655218.49</v>
      </c>
      <c r="Q112" s="153">
        <v>52465.49</v>
      </c>
      <c r="R112" s="153">
        <v>93.42348994887004</v>
      </c>
    </row>
    <row r="113" spans="1:18" ht="25.5">
      <c r="A113" s="151" t="s">
        <v>31</v>
      </c>
      <c r="B113" s="152" t="s">
        <v>32</v>
      </c>
      <c r="C113" s="153">
        <v>6693347</v>
      </c>
      <c r="D113" s="153">
        <v>6719925</v>
      </c>
      <c r="E113" s="159">
        <v>3574613</v>
      </c>
      <c r="F113" s="159">
        <v>3376592.98</v>
      </c>
      <c r="G113" s="158">
        <v>94.4603787878576</v>
      </c>
      <c r="H113" s="153">
        <v>3376592.98</v>
      </c>
      <c r="I113" s="153">
        <v>0</v>
      </c>
      <c r="J113" s="153">
        <v>3376592.98</v>
      </c>
      <c r="K113" s="153">
        <v>0</v>
      </c>
      <c r="L113" s="153">
        <v>0</v>
      </c>
      <c r="M113" s="153">
        <v>198020.02</v>
      </c>
      <c r="N113" s="153">
        <v>3343332.02</v>
      </c>
      <c r="O113" s="153">
        <v>94.4603787878576</v>
      </c>
      <c r="P113" s="153">
        <v>3343332.02</v>
      </c>
      <c r="Q113" s="153">
        <v>198020.02</v>
      </c>
      <c r="R113" s="153">
        <v>94.4603787878576</v>
      </c>
    </row>
    <row r="114" spans="1:18" ht="25.5">
      <c r="A114" s="151" t="s">
        <v>33</v>
      </c>
      <c r="B114" s="152" t="s">
        <v>34</v>
      </c>
      <c r="C114" s="153">
        <v>1407075</v>
      </c>
      <c r="D114" s="153">
        <v>1683075</v>
      </c>
      <c r="E114" s="159">
        <v>969931</v>
      </c>
      <c r="F114" s="159">
        <v>741085.78</v>
      </c>
      <c r="G114" s="158">
        <v>76.40603094446925</v>
      </c>
      <c r="H114" s="153">
        <v>741394.04</v>
      </c>
      <c r="I114" s="153">
        <v>0</v>
      </c>
      <c r="J114" s="153">
        <v>741085.78</v>
      </c>
      <c r="K114" s="153">
        <v>308.26</v>
      </c>
      <c r="L114" s="153">
        <v>0</v>
      </c>
      <c r="M114" s="153">
        <v>228536.96</v>
      </c>
      <c r="N114" s="153">
        <v>941680.96</v>
      </c>
      <c r="O114" s="153">
        <v>76.43781258666854</v>
      </c>
      <c r="P114" s="153">
        <v>941989.22</v>
      </c>
      <c r="Q114" s="153">
        <v>228845.22</v>
      </c>
      <c r="R114" s="153">
        <v>76.40603094446925</v>
      </c>
    </row>
    <row r="115" spans="1:18" ht="25.5">
      <c r="A115" s="151" t="s">
        <v>35</v>
      </c>
      <c r="B115" s="152" t="s">
        <v>36</v>
      </c>
      <c r="C115" s="153">
        <v>2790825</v>
      </c>
      <c r="D115" s="153">
        <v>3708084</v>
      </c>
      <c r="E115" s="159">
        <v>2174919</v>
      </c>
      <c r="F115" s="159">
        <v>1294158.7</v>
      </c>
      <c r="G115" s="158">
        <v>59.50376542758604</v>
      </c>
      <c r="H115" s="153">
        <v>1294158.7</v>
      </c>
      <c r="I115" s="153">
        <v>0</v>
      </c>
      <c r="J115" s="153">
        <v>1294158.7</v>
      </c>
      <c r="K115" s="153">
        <v>0</v>
      </c>
      <c r="L115" s="153">
        <v>0</v>
      </c>
      <c r="M115" s="153">
        <v>880760.3</v>
      </c>
      <c r="N115" s="153">
        <v>2413925.3</v>
      </c>
      <c r="O115" s="153">
        <v>59.50376542758604</v>
      </c>
      <c r="P115" s="153">
        <v>2413925.3</v>
      </c>
      <c r="Q115" s="153">
        <v>880760.3</v>
      </c>
      <c r="R115" s="153">
        <v>59.50376542758604</v>
      </c>
    </row>
    <row r="116" spans="1:18" ht="25.5">
      <c r="A116" s="151" t="s">
        <v>37</v>
      </c>
      <c r="B116" s="152" t="s">
        <v>38</v>
      </c>
      <c r="C116" s="153">
        <v>4927595</v>
      </c>
      <c r="D116" s="153">
        <v>5388573</v>
      </c>
      <c r="E116" s="159">
        <v>3094567</v>
      </c>
      <c r="F116" s="159">
        <v>2675005.53</v>
      </c>
      <c r="G116" s="158">
        <v>86.44199753955884</v>
      </c>
      <c r="H116" s="153">
        <v>2675007.45</v>
      </c>
      <c r="I116" s="153">
        <v>0</v>
      </c>
      <c r="J116" s="153">
        <v>2675005.53</v>
      </c>
      <c r="K116" s="153">
        <v>1.92</v>
      </c>
      <c r="L116" s="153">
        <v>0</v>
      </c>
      <c r="M116" s="153">
        <v>419559.55</v>
      </c>
      <c r="N116" s="153">
        <v>2713565.55</v>
      </c>
      <c r="O116" s="153">
        <v>86.44205958378024</v>
      </c>
      <c r="P116" s="153">
        <v>2713567.47</v>
      </c>
      <c r="Q116" s="153">
        <v>419561.47</v>
      </c>
      <c r="R116" s="153">
        <v>86.44199753955884</v>
      </c>
    </row>
    <row r="117" spans="1:18" ht="25.5">
      <c r="A117" s="151" t="s">
        <v>39</v>
      </c>
      <c r="B117" s="152" t="s">
        <v>40</v>
      </c>
      <c r="C117" s="153">
        <v>2214325</v>
      </c>
      <c r="D117" s="153">
        <v>2886825</v>
      </c>
      <c r="E117" s="159">
        <v>1463650</v>
      </c>
      <c r="F117" s="159">
        <v>1254529.83</v>
      </c>
      <c r="G117" s="158">
        <v>85.71241963584191</v>
      </c>
      <c r="H117" s="153">
        <v>1300817.15</v>
      </c>
      <c r="I117" s="153">
        <v>0</v>
      </c>
      <c r="J117" s="153">
        <v>1254529.83</v>
      </c>
      <c r="K117" s="153">
        <v>46287.32</v>
      </c>
      <c r="L117" s="153">
        <v>0</v>
      </c>
      <c r="M117" s="153">
        <v>162832.85</v>
      </c>
      <c r="N117" s="153">
        <v>1586007.85</v>
      </c>
      <c r="O117" s="153">
        <v>88.87487787380863</v>
      </c>
      <c r="P117" s="153">
        <v>1632295.17</v>
      </c>
      <c r="Q117" s="153">
        <v>209120.17</v>
      </c>
      <c r="R117" s="153">
        <v>85.71241963584191</v>
      </c>
    </row>
    <row r="118" spans="1:18" ht="12.75">
      <c r="A118" s="148" t="s">
        <v>1</v>
      </c>
      <c r="B118" s="149" t="s">
        <v>41</v>
      </c>
      <c r="C118" s="150">
        <v>789350682</v>
      </c>
      <c r="D118" s="150">
        <v>817684338</v>
      </c>
      <c r="E118" s="157">
        <v>468783768.99999994</v>
      </c>
      <c r="F118" s="157">
        <v>411794809.0500003</v>
      </c>
      <c r="G118" s="158">
        <v>87.84323099078978</v>
      </c>
      <c r="H118" s="150">
        <v>414109036.4200004</v>
      </c>
      <c r="I118" s="150">
        <v>0</v>
      </c>
      <c r="J118" s="150">
        <v>411794809.0500003</v>
      </c>
      <c r="K118" s="150">
        <v>2314227.37</v>
      </c>
      <c r="L118" s="150">
        <v>561443.95</v>
      </c>
      <c r="M118" s="150">
        <v>54674732.579999566</v>
      </c>
      <c r="N118" s="150">
        <v>403575301.5799996</v>
      </c>
      <c r="O118" s="150">
        <v>88.33689726574138</v>
      </c>
      <c r="P118" s="150">
        <v>405889528.9499997</v>
      </c>
      <c r="Q118" s="150">
        <v>56988959.94999963</v>
      </c>
      <c r="R118" s="150">
        <v>87.84323099078978</v>
      </c>
    </row>
    <row r="119" spans="1:18" ht="12.75">
      <c r="A119" s="154"/>
      <c r="B119" s="154"/>
      <c r="C119" s="154"/>
      <c r="D119" s="154"/>
      <c r="E119" s="160"/>
      <c r="F119" s="160"/>
      <c r="G119" s="160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</row>
    <row r="120" spans="1:18" ht="12.75">
      <c r="A120" s="77" t="s">
        <v>1</v>
      </c>
      <c r="B120" s="78" t="s">
        <v>41</v>
      </c>
      <c r="C120" s="79">
        <v>789350682</v>
      </c>
      <c r="D120" s="79">
        <v>809025203</v>
      </c>
      <c r="E120" s="80">
        <v>393821740.00000006</v>
      </c>
      <c r="F120" s="80">
        <v>307175045.4400005</v>
      </c>
      <c r="G120" s="161">
        <v>77.9984988741354</v>
      </c>
      <c r="H120" s="79">
        <v>314159871.5400002</v>
      </c>
      <c r="I120" s="79">
        <v>50080</v>
      </c>
      <c r="J120" s="79">
        <v>307175045.4400005</v>
      </c>
      <c r="K120" s="79">
        <v>6984826.099999997</v>
      </c>
      <c r="L120" s="79">
        <v>6660583.699999996</v>
      </c>
      <c r="M120" s="79">
        <v>79661868.45999986</v>
      </c>
      <c r="N120" s="79">
        <v>494865331.4599998</v>
      </c>
      <c r="O120" s="79">
        <v>79.77209981856262</v>
      </c>
      <c r="P120" s="79">
        <v>501850157.5599995</v>
      </c>
      <c r="Q120" s="79">
        <v>86646694.55999959</v>
      </c>
      <c r="R120" s="79">
        <v>77.9984988741354</v>
      </c>
    </row>
    <row r="121" spans="1:18" ht="12.75">
      <c r="A121" s="77"/>
      <c r="B121" s="78"/>
      <c r="C121" s="79"/>
      <c r="D121" s="79"/>
      <c r="E121" s="80"/>
      <c r="F121" s="80"/>
      <c r="G121" s="161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</row>
    <row r="122" spans="1:18" ht="12.75">
      <c r="A122" s="74" t="s">
        <v>1</v>
      </c>
      <c r="B122" s="75" t="s">
        <v>41</v>
      </c>
      <c r="C122" s="76">
        <v>789350682</v>
      </c>
      <c r="D122" s="76">
        <v>807954923</v>
      </c>
      <c r="E122" s="81">
        <v>391250070.00000006</v>
      </c>
      <c r="F122" s="81">
        <v>279163113.08999974</v>
      </c>
      <c r="G122" s="162">
        <v>71.35158163422174</v>
      </c>
      <c r="H122" s="76">
        <v>284580473.1799997</v>
      </c>
      <c r="I122" s="76">
        <v>0</v>
      </c>
      <c r="J122" s="76">
        <v>279163113.08999974</v>
      </c>
      <c r="K122" s="76">
        <v>5417360.089999999</v>
      </c>
      <c r="L122" s="76">
        <v>11356462.04</v>
      </c>
      <c r="M122" s="76">
        <v>106669596.82000035</v>
      </c>
      <c r="N122" s="76">
        <v>523374449.8200003</v>
      </c>
      <c r="O122" s="76">
        <v>72.73621016348947</v>
      </c>
      <c r="P122" s="76">
        <v>528791809.91000026</v>
      </c>
      <c r="Q122" s="76">
        <v>112086956.91000032</v>
      </c>
      <c r="R122" s="76">
        <v>71.35158163422174</v>
      </c>
    </row>
    <row r="126" ht="12.75">
      <c r="E126" s="88">
        <f>E118-E119</f>
        <v>468783768.99999994</v>
      </c>
    </row>
  </sheetData>
  <sheetProtection/>
  <mergeCells count="3">
    <mergeCell ref="A2:N2"/>
    <mergeCell ref="A3:N3"/>
    <mergeCell ref="A101:N101"/>
  </mergeCells>
  <printOptions/>
  <pageMargins left="0.32" right="0.33" top="0.393700787401575" bottom="0.393700787401575" header="0" footer="0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workbookViewId="0" topLeftCell="A1">
      <pane xSplit="2" ySplit="9" topLeftCell="Q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0.85546875" style="55" customWidth="1"/>
    <col min="2" max="2" width="23.421875" style="2" customWidth="1"/>
    <col min="3" max="3" width="16.7109375" style="99" customWidth="1"/>
    <col min="4" max="4" width="18.140625" style="99" customWidth="1"/>
    <col min="5" max="5" width="12.8515625" style="2" customWidth="1"/>
    <col min="6" max="6" width="15.7109375" style="2" customWidth="1"/>
    <col min="7" max="7" width="15.8515625" style="2" customWidth="1"/>
    <col min="8" max="8" width="8.7109375" style="2" customWidth="1"/>
    <col min="9" max="9" width="14.7109375" style="2" customWidth="1"/>
    <col min="10" max="10" width="16.140625" style="2" customWidth="1"/>
    <col min="11" max="11" width="8.8515625" style="2" customWidth="1"/>
    <col min="12" max="12" width="13.57421875" style="2" customWidth="1"/>
    <col min="13" max="13" width="10.7109375" style="2" customWidth="1"/>
    <col min="14" max="14" width="6.8515625" style="2" customWidth="1"/>
    <col min="15" max="15" width="13.57421875" style="2" customWidth="1"/>
    <col min="16" max="16" width="14.421875" style="2" customWidth="1"/>
    <col min="17" max="17" width="6.7109375" style="2" customWidth="1"/>
    <col min="18" max="18" width="12.140625" style="2" customWidth="1"/>
    <col min="19" max="19" width="11.7109375" style="2" customWidth="1"/>
    <col min="20" max="20" width="7.140625" style="2" customWidth="1"/>
    <col min="21" max="21" width="13.28125" style="2" customWidth="1"/>
    <col min="22" max="22" width="12.7109375" style="2" customWidth="1"/>
    <col min="23" max="23" width="7.7109375" style="2" customWidth="1"/>
    <col min="24" max="24" width="13.7109375" style="2" customWidth="1"/>
    <col min="25" max="25" width="15.140625" style="2" customWidth="1"/>
    <col min="26" max="26" width="6.57421875" style="2" customWidth="1"/>
    <col min="27" max="29" width="9.140625" style="2" customWidth="1"/>
    <col min="30" max="30" width="11.8515625" style="2" customWidth="1"/>
    <col min="31" max="16384" width="9.140625" style="2" customWidth="1"/>
  </cols>
  <sheetData>
    <row r="1" spans="2:4" ht="12.75">
      <c r="B1" s="1"/>
      <c r="C1" s="97"/>
      <c r="D1" s="97"/>
    </row>
    <row r="2" spans="2:4" ht="12.75">
      <c r="B2" s="3">
        <v>43647</v>
      </c>
      <c r="C2" s="98"/>
      <c r="D2" s="98"/>
    </row>
    <row r="5" spans="2:26" ht="20.25">
      <c r="B5" s="126" t="s">
        <v>122</v>
      </c>
      <c r="C5" s="126"/>
      <c r="D5" s="126"/>
      <c r="E5" s="126"/>
      <c r="F5" s="126"/>
      <c r="G5" s="126"/>
      <c r="H5" s="126"/>
      <c r="I5" s="126"/>
      <c r="J5" s="126"/>
      <c r="K5" s="126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3.5" thickBot="1"/>
    <row r="7" spans="1:26" ht="13.5" customHeight="1" thickBot="1">
      <c r="A7" s="56"/>
      <c r="B7" s="4"/>
      <c r="C7" s="136" t="s">
        <v>81</v>
      </c>
      <c r="D7" s="137"/>
      <c r="E7" s="138"/>
      <c r="F7" s="130" t="s">
        <v>82</v>
      </c>
      <c r="G7" s="131"/>
      <c r="H7" s="132"/>
      <c r="I7" s="123" t="s">
        <v>83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5"/>
    </row>
    <row r="8" spans="1:26" ht="27.75" customHeight="1" thickBot="1">
      <c r="A8" s="57"/>
      <c r="B8" s="141" t="s">
        <v>84</v>
      </c>
      <c r="C8" s="139"/>
      <c r="D8" s="139"/>
      <c r="E8" s="140"/>
      <c r="F8" s="133"/>
      <c r="G8" s="134"/>
      <c r="H8" s="135"/>
      <c r="I8" s="123" t="s">
        <v>85</v>
      </c>
      <c r="J8" s="124"/>
      <c r="K8" s="125"/>
      <c r="L8" s="123" t="s">
        <v>86</v>
      </c>
      <c r="M8" s="124"/>
      <c r="N8" s="125"/>
      <c r="O8" s="128" t="s">
        <v>0</v>
      </c>
      <c r="P8" s="129"/>
      <c r="Q8" s="129"/>
      <c r="R8" s="129" t="s">
        <v>87</v>
      </c>
      <c r="S8" s="129"/>
      <c r="T8" s="129"/>
      <c r="U8" s="103" t="s">
        <v>88</v>
      </c>
      <c r="V8" s="129"/>
      <c r="W8" s="129"/>
      <c r="X8" s="129" t="s">
        <v>89</v>
      </c>
      <c r="Y8" s="129"/>
      <c r="Z8" s="102"/>
    </row>
    <row r="9" spans="1:26" ht="87.75" customHeight="1">
      <c r="A9" s="57"/>
      <c r="B9" s="142"/>
      <c r="C9" s="100" t="s">
        <v>119</v>
      </c>
      <c r="D9" s="101" t="s">
        <v>120</v>
      </c>
      <c r="E9" s="84" t="s">
        <v>90</v>
      </c>
      <c r="F9" s="83" t="s">
        <v>119</v>
      </c>
      <c r="G9" s="84" t="s">
        <v>121</v>
      </c>
      <c r="H9" s="85" t="s">
        <v>90</v>
      </c>
      <c r="I9" s="83" t="s">
        <v>119</v>
      </c>
      <c r="J9" s="84" t="s">
        <v>121</v>
      </c>
      <c r="K9" s="86" t="s">
        <v>90</v>
      </c>
      <c r="L9" s="83" t="s">
        <v>119</v>
      </c>
      <c r="M9" s="84" t="s">
        <v>121</v>
      </c>
      <c r="N9" s="86" t="s">
        <v>90</v>
      </c>
      <c r="O9" s="83" t="s">
        <v>119</v>
      </c>
      <c r="P9" s="84" t="s">
        <v>121</v>
      </c>
      <c r="Q9" s="86" t="s">
        <v>90</v>
      </c>
      <c r="R9" s="83" t="s">
        <v>119</v>
      </c>
      <c r="S9" s="84" t="s">
        <v>121</v>
      </c>
      <c r="T9" s="86" t="s">
        <v>90</v>
      </c>
      <c r="U9" s="83" t="s">
        <v>119</v>
      </c>
      <c r="V9" s="84" t="s">
        <v>121</v>
      </c>
      <c r="W9" s="86" t="s">
        <v>90</v>
      </c>
      <c r="X9" s="83" t="s">
        <v>119</v>
      </c>
      <c r="Y9" s="84" t="s">
        <v>121</v>
      </c>
      <c r="Z9" s="87" t="s">
        <v>90</v>
      </c>
    </row>
    <row r="10" spans="1:26" ht="42.75" customHeight="1" thickBot="1">
      <c r="A10" s="58"/>
      <c r="B10" s="13" t="s">
        <v>91</v>
      </c>
      <c r="C10" s="104">
        <v>30180683</v>
      </c>
      <c r="D10" s="104">
        <v>30062747.61</v>
      </c>
      <c r="E10" s="14">
        <f aca="true" t="shared" si="0" ref="E10:E27">D10/C10*100</f>
        <v>99.60923551663824</v>
      </c>
      <c r="F10" s="6">
        <v>33142769</v>
      </c>
      <c r="G10" s="6">
        <v>27738934.549999993</v>
      </c>
      <c r="H10" s="5">
        <f aca="true" t="shared" si="1" ref="H10:H27">G10/F10*100</f>
        <v>83.69528372840541</v>
      </c>
      <c r="I10" s="6">
        <v>4431042</v>
      </c>
      <c r="J10" s="6">
        <v>3515777.06</v>
      </c>
      <c r="K10" s="5">
        <f aca="true" t="shared" si="2" ref="K10:K27">J10/I10*100</f>
        <v>79.3442504043067</v>
      </c>
      <c r="L10" s="6"/>
      <c r="M10" s="6"/>
      <c r="N10" s="6"/>
      <c r="O10" s="15">
        <v>12202165</v>
      </c>
      <c r="P10" s="15">
        <v>11220902.47</v>
      </c>
      <c r="Q10" s="5">
        <f>P10/O10*100</f>
        <v>91.95829158186272</v>
      </c>
      <c r="R10" s="7"/>
      <c r="S10" s="7"/>
      <c r="T10" s="6"/>
      <c r="U10" s="15">
        <v>13198950</v>
      </c>
      <c r="V10" s="15">
        <v>11827495.82</v>
      </c>
      <c r="W10" s="5">
        <f aca="true" t="shared" si="3" ref="W10:W17">V10/U10*100</f>
        <v>89.60936907860095</v>
      </c>
      <c r="X10" s="15"/>
      <c r="Y10" s="15"/>
      <c r="Z10" s="16"/>
    </row>
    <row r="11" spans="1:26" ht="38.25" customHeight="1">
      <c r="A11" s="57"/>
      <c r="B11" s="17" t="s">
        <v>92</v>
      </c>
      <c r="C11" s="105">
        <v>5312418</v>
      </c>
      <c r="D11" s="105">
        <v>5337428.08</v>
      </c>
      <c r="E11" s="18">
        <f t="shared" si="0"/>
        <v>100.4707852431793</v>
      </c>
      <c r="F11" s="8">
        <v>5679188</v>
      </c>
      <c r="G11" s="8">
        <v>4510091.37</v>
      </c>
      <c r="H11" s="19">
        <f t="shared" si="1"/>
        <v>79.41436997683472</v>
      </c>
      <c r="I11" s="8">
        <v>1478750</v>
      </c>
      <c r="J11" s="8">
        <v>1347558.98</v>
      </c>
      <c r="K11" s="19">
        <f t="shared" si="2"/>
        <v>91.12824885883347</v>
      </c>
      <c r="L11" s="20"/>
      <c r="M11" s="8"/>
      <c r="N11" s="8"/>
      <c r="O11" s="20">
        <v>1853906</v>
      </c>
      <c r="P11" s="20">
        <v>1618768.62</v>
      </c>
      <c r="Q11" s="19">
        <f>P11/O11*100</f>
        <v>87.31665035875606</v>
      </c>
      <c r="R11" s="8"/>
      <c r="S11" s="8"/>
      <c r="T11" s="8"/>
      <c r="U11" s="20">
        <v>1446593</v>
      </c>
      <c r="V11" s="20">
        <v>752215</v>
      </c>
      <c r="W11" s="19">
        <f t="shared" si="3"/>
        <v>51.99907645066719</v>
      </c>
      <c r="X11" s="20">
        <v>723260</v>
      </c>
      <c r="Y11" s="20">
        <v>631850.29</v>
      </c>
      <c r="Z11" s="21">
        <f aca="true" t="shared" si="4" ref="Z11:Z17">Y11/X11*100</f>
        <v>87.36143157370793</v>
      </c>
    </row>
    <row r="12" spans="1:26" ht="25.5">
      <c r="A12" s="57"/>
      <c r="B12" s="17" t="s">
        <v>93</v>
      </c>
      <c r="C12" s="105">
        <v>5610799</v>
      </c>
      <c r="D12" s="105">
        <v>5961554.53</v>
      </c>
      <c r="E12" s="18">
        <f t="shared" si="0"/>
        <v>106.25143638187717</v>
      </c>
      <c r="F12" s="8">
        <v>5935209</v>
      </c>
      <c r="G12" s="8">
        <v>4653525.99</v>
      </c>
      <c r="H12" s="19">
        <f t="shared" si="1"/>
        <v>78.40542750895546</v>
      </c>
      <c r="I12" s="8">
        <v>2321622</v>
      </c>
      <c r="J12" s="8">
        <v>1959879.96</v>
      </c>
      <c r="K12" s="19">
        <f t="shared" si="2"/>
        <v>84.4185642623993</v>
      </c>
      <c r="L12" s="22"/>
      <c r="M12" s="22"/>
      <c r="N12" s="8"/>
      <c r="O12" s="20">
        <v>1694702</v>
      </c>
      <c r="P12" s="20">
        <v>1526084.99</v>
      </c>
      <c r="Q12" s="19">
        <f>P12/O12*100</f>
        <v>90.05034454435057</v>
      </c>
      <c r="R12" s="22"/>
      <c r="S12" s="22"/>
      <c r="T12" s="8"/>
      <c r="U12" s="20">
        <v>871928</v>
      </c>
      <c r="V12" s="20">
        <v>348643.76</v>
      </c>
      <c r="W12" s="19">
        <f t="shared" si="3"/>
        <v>39.98538411428466</v>
      </c>
      <c r="X12" s="20">
        <v>499489</v>
      </c>
      <c r="Y12" s="20">
        <v>402552.68</v>
      </c>
      <c r="Z12" s="21">
        <f t="shared" si="4"/>
        <v>80.5929019457886</v>
      </c>
    </row>
    <row r="13" spans="1:26" ht="25.5">
      <c r="A13" s="57"/>
      <c r="B13" s="17" t="s">
        <v>94</v>
      </c>
      <c r="C13" s="105">
        <v>7639255</v>
      </c>
      <c r="D13" s="105">
        <v>7809266.24</v>
      </c>
      <c r="E13" s="18">
        <f t="shared" si="0"/>
        <v>102.22549502536569</v>
      </c>
      <c r="F13" s="8">
        <v>9733412</v>
      </c>
      <c r="G13" s="8">
        <v>8280096.379999999</v>
      </c>
      <c r="H13" s="19">
        <f t="shared" si="1"/>
        <v>85.06879581384204</v>
      </c>
      <c r="I13" s="8">
        <v>2719936</v>
      </c>
      <c r="J13" s="8">
        <v>2285094.88</v>
      </c>
      <c r="K13" s="19">
        <f t="shared" si="2"/>
        <v>84.01281794865761</v>
      </c>
      <c r="L13" s="22">
        <v>679914</v>
      </c>
      <c r="M13" s="22">
        <v>518436.31</v>
      </c>
      <c r="N13" s="19">
        <f>M13/L13*100</f>
        <v>76.25027724094518</v>
      </c>
      <c r="O13" s="20">
        <v>3464762</v>
      </c>
      <c r="P13" s="20">
        <v>3083252.44</v>
      </c>
      <c r="Q13" s="19">
        <f>P13/O13*100</f>
        <v>88.98886676776067</v>
      </c>
      <c r="R13" s="22"/>
      <c r="S13" s="22"/>
      <c r="T13" s="8"/>
      <c r="U13" s="20">
        <v>1740775</v>
      </c>
      <c r="V13" s="20">
        <v>1668616.78</v>
      </c>
      <c r="W13" s="19">
        <f t="shared" si="3"/>
        <v>95.85482213381971</v>
      </c>
      <c r="X13" s="20">
        <v>725851</v>
      </c>
      <c r="Y13" s="20">
        <v>557325.34</v>
      </c>
      <c r="Z13" s="21">
        <f t="shared" si="4"/>
        <v>76.78233411540386</v>
      </c>
    </row>
    <row r="14" spans="1:26" ht="25.5">
      <c r="A14" s="57"/>
      <c r="B14" s="17" t="s">
        <v>95</v>
      </c>
      <c r="C14" s="105">
        <v>2150358</v>
      </c>
      <c r="D14" s="105">
        <v>2176754.13</v>
      </c>
      <c r="E14" s="18">
        <f t="shared" si="0"/>
        <v>101.2275225799611</v>
      </c>
      <c r="F14" s="8">
        <v>2221411</v>
      </c>
      <c r="G14" s="8">
        <v>2032750.96</v>
      </c>
      <c r="H14" s="19">
        <f t="shared" si="1"/>
        <v>91.50719790259434</v>
      </c>
      <c r="I14" s="8">
        <v>649487</v>
      </c>
      <c r="J14" s="8">
        <v>620561.11</v>
      </c>
      <c r="K14" s="19">
        <f t="shared" si="2"/>
        <v>95.54634811782222</v>
      </c>
      <c r="L14" s="8"/>
      <c r="M14" s="8"/>
      <c r="N14" s="8"/>
      <c r="O14" s="20">
        <v>1207256</v>
      </c>
      <c r="P14" s="20">
        <v>1105873.73</v>
      </c>
      <c r="Q14" s="19">
        <f>P14/O14*100</f>
        <v>91.60225585956914</v>
      </c>
      <c r="R14" s="22"/>
      <c r="S14" s="22"/>
      <c r="T14" s="8"/>
      <c r="U14" s="20">
        <v>66943</v>
      </c>
      <c r="V14" s="20">
        <v>60616.35</v>
      </c>
      <c r="W14" s="19">
        <f t="shared" si="3"/>
        <v>90.54919857191939</v>
      </c>
      <c r="X14" s="20">
        <v>258859</v>
      </c>
      <c r="Y14" s="20">
        <v>220699.77</v>
      </c>
      <c r="Z14" s="21">
        <f t="shared" si="4"/>
        <v>85.25868136707628</v>
      </c>
    </row>
    <row r="15" spans="1:26" ht="25.5">
      <c r="A15" s="57"/>
      <c r="B15" s="17" t="s">
        <v>96</v>
      </c>
      <c r="C15" s="105">
        <v>2471074</v>
      </c>
      <c r="D15" s="105">
        <v>2523017.18</v>
      </c>
      <c r="E15" s="18">
        <f t="shared" si="0"/>
        <v>102.1020487447968</v>
      </c>
      <c r="F15" s="8">
        <v>3459784</v>
      </c>
      <c r="G15" s="8">
        <v>1994948.63</v>
      </c>
      <c r="H15" s="19">
        <f t="shared" si="1"/>
        <v>57.66107450638537</v>
      </c>
      <c r="I15" s="8">
        <v>1021178</v>
      </c>
      <c r="J15" s="8">
        <v>944732.65</v>
      </c>
      <c r="K15" s="19">
        <f t="shared" si="2"/>
        <v>92.51400343524831</v>
      </c>
      <c r="L15" s="8"/>
      <c r="M15" s="8"/>
      <c r="N15" s="8"/>
      <c r="O15" s="20"/>
      <c r="P15" s="20"/>
      <c r="Q15" s="19"/>
      <c r="R15" s="22"/>
      <c r="S15" s="22"/>
      <c r="T15" s="8"/>
      <c r="U15" s="20">
        <v>1512391</v>
      </c>
      <c r="V15" s="20">
        <v>608194.92</v>
      </c>
      <c r="W15" s="19">
        <f t="shared" si="3"/>
        <v>40.214132456487775</v>
      </c>
      <c r="X15" s="20">
        <v>230515</v>
      </c>
      <c r="Y15" s="20">
        <v>152833.73</v>
      </c>
      <c r="Z15" s="21">
        <f t="shared" si="4"/>
        <v>66.30099125870335</v>
      </c>
    </row>
    <row r="16" spans="1:26" ht="26.25" thickBot="1">
      <c r="A16" s="58"/>
      <c r="B16" s="23" t="s">
        <v>97</v>
      </c>
      <c r="C16" s="106">
        <v>18258554</v>
      </c>
      <c r="D16" s="106">
        <v>20304010.6</v>
      </c>
      <c r="E16" s="24">
        <f t="shared" si="0"/>
        <v>111.20273051195622</v>
      </c>
      <c r="F16" s="63">
        <v>17312398</v>
      </c>
      <c r="G16" s="63">
        <v>14238454.3</v>
      </c>
      <c r="H16" s="24">
        <f t="shared" si="1"/>
        <v>82.24426390844296</v>
      </c>
      <c r="I16" s="63">
        <v>3885058</v>
      </c>
      <c r="J16" s="63">
        <v>3349911.12</v>
      </c>
      <c r="K16" s="24">
        <f t="shared" si="2"/>
        <v>86.22551117640973</v>
      </c>
      <c r="L16" s="26"/>
      <c r="M16" s="26"/>
      <c r="N16" s="26"/>
      <c r="O16" s="25">
        <v>5643799</v>
      </c>
      <c r="P16" s="25">
        <v>5046475.15</v>
      </c>
      <c r="Q16" s="24">
        <f>P16/O16*100</f>
        <v>89.4162805939758</v>
      </c>
      <c r="R16" s="27"/>
      <c r="S16" s="27"/>
      <c r="T16" s="26"/>
      <c r="U16" s="25">
        <v>4130200</v>
      </c>
      <c r="V16" s="25">
        <v>3098723.32</v>
      </c>
      <c r="W16" s="24">
        <f t="shared" si="3"/>
        <v>75.02598711926782</v>
      </c>
      <c r="X16" s="25">
        <v>1580842</v>
      </c>
      <c r="Y16" s="25">
        <v>1203582.49</v>
      </c>
      <c r="Z16" s="28">
        <f t="shared" si="4"/>
        <v>76.13553346887292</v>
      </c>
    </row>
    <row r="17" spans="1:26" ht="26.25" thickBot="1">
      <c r="A17" s="59"/>
      <c r="B17" s="29" t="s">
        <v>98</v>
      </c>
      <c r="C17" s="107">
        <f>SUM(C11:C16)</f>
        <v>41442458</v>
      </c>
      <c r="D17" s="107">
        <f>SUM(D11:D16)</f>
        <v>44112030.760000005</v>
      </c>
      <c r="E17" s="30">
        <f t="shared" si="0"/>
        <v>106.4416371249022</v>
      </c>
      <c r="F17" s="32">
        <f>SUM(F11:F16)</f>
        <v>44341402</v>
      </c>
      <c r="G17" s="32">
        <f>SUM(G11:G16)</f>
        <v>35709867.629999995</v>
      </c>
      <c r="H17" s="31">
        <f t="shared" si="1"/>
        <v>80.53391642871372</v>
      </c>
      <c r="I17" s="32">
        <f>SUM(I11:I16)</f>
        <v>12076031</v>
      </c>
      <c r="J17" s="32">
        <f>SUM(J11:J16)</f>
        <v>10507738.700000001</v>
      </c>
      <c r="K17" s="31">
        <f t="shared" si="2"/>
        <v>87.01318090356013</v>
      </c>
      <c r="L17" s="32">
        <f>SUM(L11:L16)</f>
        <v>679914</v>
      </c>
      <c r="M17" s="32">
        <f>SUM(M11:M16)</f>
        <v>518436.31</v>
      </c>
      <c r="N17" s="31">
        <f>M17/L17*100</f>
        <v>76.25027724094518</v>
      </c>
      <c r="O17" s="32">
        <f>SUM(O11:O16)</f>
        <v>13864425</v>
      </c>
      <c r="P17" s="32">
        <f>SUM(P11:P16)</f>
        <v>12380454.930000002</v>
      </c>
      <c r="Q17" s="31">
        <f>P17/O17*100</f>
        <v>89.29656246111902</v>
      </c>
      <c r="R17" s="32">
        <f>SUM(R11:R16)</f>
        <v>0</v>
      </c>
      <c r="S17" s="32">
        <f>SUM(S11:S16)</f>
        <v>0</v>
      </c>
      <c r="T17" s="32">
        <f>SUM(T11:T16)</f>
        <v>0</v>
      </c>
      <c r="U17" s="32">
        <f>SUM(U11:U16)</f>
        <v>9768830</v>
      </c>
      <c r="V17" s="32">
        <f>SUM(V11:V16)</f>
        <v>6537010.13</v>
      </c>
      <c r="W17" s="31">
        <f t="shared" si="3"/>
        <v>66.917022099883</v>
      </c>
      <c r="X17" s="32">
        <f>SUM(X11:X16)</f>
        <v>4018816</v>
      </c>
      <c r="Y17" s="32">
        <f>SUM(Y11:Y16)</f>
        <v>3168844.3</v>
      </c>
      <c r="Z17" s="33">
        <f t="shared" si="4"/>
        <v>78.85019617718253</v>
      </c>
    </row>
    <row r="18" spans="1:26" ht="25.5">
      <c r="A18" s="57"/>
      <c r="B18" s="34" t="s">
        <v>99</v>
      </c>
      <c r="C18" s="108">
        <v>716691</v>
      </c>
      <c r="D18" s="109">
        <v>1023153.38</v>
      </c>
      <c r="E18" s="35">
        <f t="shared" si="0"/>
        <v>142.760740681828</v>
      </c>
      <c r="F18" s="37">
        <v>797771</v>
      </c>
      <c r="G18" s="37">
        <v>745305.51</v>
      </c>
      <c r="H18" s="36">
        <f t="shared" si="1"/>
        <v>93.42348994887004</v>
      </c>
      <c r="I18" s="82">
        <v>716066</v>
      </c>
      <c r="J18" s="82">
        <v>697151.64</v>
      </c>
      <c r="K18" s="36">
        <f t="shared" si="2"/>
        <v>97.35857309242444</v>
      </c>
      <c r="L18" s="37"/>
      <c r="M18" s="37"/>
      <c r="N18" s="37"/>
      <c r="O18" s="37"/>
      <c r="P18" s="37"/>
      <c r="Q18" s="36"/>
      <c r="R18" s="38"/>
      <c r="S18" s="38"/>
      <c r="T18" s="37"/>
      <c r="U18" s="73">
        <v>81105</v>
      </c>
      <c r="V18" s="73">
        <v>48153.87</v>
      </c>
      <c r="W18" s="36"/>
      <c r="X18" s="38"/>
      <c r="Y18" s="38"/>
      <c r="Z18" s="39"/>
    </row>
    <row r="19" spans="1:26" ht="25.5">
      <c r="A19" s="57"/>
      <c r="B19" s="17" t="s">
        <v>100</v>
      </c>
      <c r="C19" s="110">
        <v>3428435</v>
      </c>
      <c r="D19" s="105">
        <v>3437156.72</v>
      </c>
      <c r="E19" s="18">
        <f t="shared" si="0"/>
        <v>100.25439362274624</v>
      </c>
      <c r="F19" s="8">
        <v>3574613</v>
      </c>
      <c r="G19" s="8">
        <v>3376592.98</v>
      </c>
      <c r="H19" s="19">
        <f t="shared" si="1"/>
        <v>94.4603787878576</v>
      </c>
      <c r="I19" s="82">
        <v>1052870</v>
      </c>
      <c r="J19" s="82">
        <v>1030524.64</v>
      </c>
      <c r="K19" s="19">
        <f t="shared" si="2"/>
        <v>97.87767150740358</v>
      </c>
      <c r="L19" s="8"/>
      <c r="M19" s="8"/>
      <c r="N19" s="8"/>
      <c r="O19" s="20">
        <v>1957451</v>
      </c>
      <c r="P19" s="20">
        <v>1895875.62</v>
      </c>
      <c r="Q19" s="19">
        <f>P19/O19*100</f>
        <v>96.85430797501445</v>
      </c>
      <c r="R19" s="22"/>
      <c r="S19" s="22"/>
      <c r="T19" s="8"/>
      <c r="U19" s="73">
        <v>74000</v>
      </c>
      <c r="V19" s="73">
        <v>69491</v>
      </c>
      <c r="W19" s="19">
        <f aca="true" t="shared" si="5" ref="W19:W25">V19/U19*100</f>
        <v>93.90675675675676</v>
      </c>
      <c r="X19" s="20">
        <v>474416</v>
      </c>
      <c r="Y19" s="20">
        <v>374334.45</v>
      </c>
      <c r="Z19" s="21">
        <f aca="true" t="shared" si="6" ref="Z19:Z27">Y19/X19*100</f>
        <v>78.90426334693602</v>
      </c>
    </row>
    <row r="20" spans="1:26" ht="25.5">
      <c r="A20" s="57"/>
      <c r="B20" s="17" t="s">
        <v>101</v>
      </c>
      <c r="C20" s="110">
        <v>816458</v>
      </c>
      <c r="D20" s="105">
        <v>1302049.75</v>
      </c>
      <c r="E20" s="18">
        <f t="shared" si="0"/>
        <v>159.47541086008098</v>
      </c>
      <c r="F20" s="8">
        <v>969931</v>
      </c>
      <c r="G20" s="8">
        <v>741085.78</v>
      </c>
      <c r="H20" s="19">
        <f t="shared" si="1"/>
        <v>76.40603094446925</v>
      </c>
      <c r="I20" s="82">
        <v>533696</v>
      </c>
      <c r="J20" s="82">
        <v>444044.02</v>
      </c>
      <c r="K20" s="19">
        <f t="shared" si="2"/>
        <v>83.20167660990528</v>
      </c>
      <c r="L20" s="8"/>
      <c r="M20" s="8"/>
      <c r="N20" s="8"/>
      <c r="O20" s="20"/>
      <c r="P20" s="20"/>
      <c r="Q20" s="19"/>
      <c r="R20" s="22"/>
      <c r="S20" s="22"/>
      <c r="T20" s="8"/>
      <c r="U20" s="73">
        <v>106900</v>
      </c>
      <c r="V20" s="73">
        <v>58045.87</v>
      </c>
      <c r="W20" s="19">
        <f t="shared" si="5"/>
        <v>54.29922357343312</v>
      </c>
      <c r="X20" s="20">
        <v>328735</v>
      </c>
      <c r="Y20" s="20">
        <v>238995.89</v>
      </c>
      <c r="Z20" s="21">
        <f t="shared" si="6"/>
        <v>72.70168676897806</v>
      </c>
    </row>
    <row r="21" spans="1:26" ht="25.5">
      <c r="A21" s="57"/>
      <c r="B21" s="17" t="s">
        <v>102</v>
      </c>
      <c r="C21" s="110">
        <v>1879869</v>
      </c>
      <c r="D21" s="105">
        <v>1607557.9</v>
      </c>
      <c r="E21" s="18">
        <f t="shared" si="0"/>
        <v>85.5143576493894</v>
      </c>
      <c r="F21" s="8">
        <v>2174919</v>
      </c>
      <c r="G21" s="8">
        <v>1294158.7</v>
      </c>
      <c r="H21" s="19">
        <f t="shared" si="1"/>
        <v>59.50376542758604</v>
      </c>
      <c r="I21" s="82">
        <v>860521</v>
      </c>
      <c r="J21" s="82">
        <v>698505.03</v>
      </c>
      <c r="K21" s="19">
        <f t="shared" si="2"/>
        <v>81.17233978020293</v>
      </c>
      <c r="L21" s="8"/>
      <c r="M21" s="8"/>
      <c r="N21" s="8"/>
      <c r="O21" s="20"/>
      <c r="P21" s="20"/>
      <c r="Q21" s="19"/>
      <c r="R21" s="22"/>
      <c r="S21" s="22"/>
      <c r="T21" s="8"/>
      <c r="U21" s="73">
        <v>622914</v>
      </c>
      <c r="V21" s="73">
        <v>389320.85</v>
      </c>
      <c r="W21" s="19">
        <f t="shared" si="5"/>
        <v>62.499935785678275</v>
      </c>
      <c r="X21" s="20">
        <v>245834</v>
      </c>
      <c r="Y21" s="20">
        <v>166413.06</v>
      </c>
      <c r="Z21" s="21">
        <f t="shared" si="6"/>
        <v>67.69326456063848</v>
      </c>
    </row>
    <row r="22" spans="1:26" ht="27.75" customHeight="1">
      <c r="A22" s="57"/>
      <c r="B22" s="17" t="s">
        <v>103</v>
      </c>
      <c r="C22" s="110">
        <v>2199167</v>
      </c>
      <c r="D22" s="105">
        <v>2370360.21</v>
      </c>
      <c r="E22" s="18">
        <f t="shared" si="0"/>
        <v>107.78445702395499</v>
      </c>
      <c r="F22" s="8">
        <v>3094567</v>
      </c>
      <c r="G22" s="8">
        <v>2675005.53</v>
      </c>
      <c r="H22" s="19">
        <f t="shared" si="1"/>
        <v>86.44199753955884</v>
      </c>
      <c r="I22" s="82">
        <v>1053952</v>
      </c>
      <c r="J22" s="82">
        <v>910640.32</v>
      </c>
      <c r="K22" s="19">
        <f t="shared" si="2"/>
        <v>86.40244717026961</v>
      </c>
      <c r="L22" s="8"/>
      <c r="M22" s="8"/>
      <c r="N22" s="8"/>
      <c r="O22" s="20"/>
      <c r="P22" s="20"/>
      <c r="Q22" s="19"/>
      <c r="R22" s="22"/>
      <c r="S22" s="22"/>
      <c r="T22" s="8"/>
      <c r="U22" s="73">
        <v>1335030</v>
      </c>
      <c r="V22" s="73">
        <v>1165130.05</v>
      </c>
      <c r="W22" s="19">
        <f t="shared" si="5"/>
        <v>87.27369796933402</v>
      </c>
      <c r="X22" s="20">
        <v>290265</v>
      </c>
      <c r="Y22" s="20">
        <v>243968.67</v>
      </c>
      <c r="Z22" s="21">
        <f t="shared" si="6"/>
        <v>84.05032298072452</v>
      </c>
    </row>
    <row r="23" spans="1:30" ht="26.25" thickBot="1">
      <c r="A23" s="57"/>
      <c r="B23" s="17" t="s">
        <v>104</v>
      </c>
      <c r="C23" s="110">
        <v>1237684</v>
      </c>
      <c r="D23" s="105">
        <v>1441612.51</v>
      </c>
      <c r="E23" s="18">
        <f t="shared" si="0"/>
        <v>116.47662165787067</v>
      </c>
      <c r="F23" s="8">
        <v>1463650</v>
      </c>
      <c r="G23" s="8">
        <v>1254529.83</v>
      </c>
      <c r="H23" s="19">
        <f t="shared" si="1"/>
        <v>85.71241963584191</v>
      </c>
      <c r="I23" s="82">
        <v>635741</v>
      </c>
      <c r="J23" s="82">
        <v>567686.54</v>
      </c>
      <c r="K23" s="19">
        <f t="shared" si="2"/>
        <v>89.29525388483675</v>
      </c>
      <c r="L23" s="8"/>
      <c r="M23" s="8"/>
      <c r="N23" s="8"/>
      <c r="O23" s="20"/>
      <c r="P23" s="20"/>
      <c r="Q23" s="19"/>
      <c r="R23" s="22"/>
      <c r="S23" s="22"/>
      <c r="T23" s="8"/>
      <c r="U23" s="73">
        <v>311080</v>
      </c>
      <c r="V23" s="73">
        <v>250270.86</v>
      </c>
      <c r="W23" s="19">
        <f t="shared" si="5"/>
        <v>80.4522502250225</v>
      </c>
      <c r="X23" s="20">
        <v>267629</v>
      </c>
      <c r="Y23" s="20">
        <v>224648.57</v>
      </c>
      <c r="Z23" s="21">
        <f t="shared" si="6"/>
        <v>83.9402942132579</v>
      </c>
      <c r="AD23" s="60"/>
    </row>
    <row r="24" spans="1:26" ht="37.5" customHeight="1" thickBot="1">
      <c r="A24" s="57"/>
      <c r="B24" s="40" t="s">
        <v>105</v>
      </c>
      <c r="C24" s="111">
        <f>SUM(C18:C23)</f>
        <v>10278304</v>
      </c>
      <c r="D24" s="112">
        <f>SUM(D18:D23)</f>
        <v>11181890.47</v>
      </c>
      <c r="E24" s="30">
        <f t="shared" si="0"/>
        <v>108.79120203099657</v>
      </c>
      <c r="F24" s="54">
        <f>SUM(F18:F23)</f>
        <v>12075451</v>
      </c>
      <c r="G24" s="54">
        <f>SUM(G18:G23)</f>
        <v>10086678.33</v>
      </c>
      <c r="H24" s="31">
        <f t="shared" si="1"/>
        <v>83.53044809672119</v>
      </c>
      <c r="I24" s="32">
        <f>SUM(I18:I23)</f>
        <v>4852846</v>
      </c>
      <c r="J24" s="32">
        <f>SUM(J18:J23)</f>
        <v>4348552.1899999995</v>
      </c>
      <c r="K24" s="31">
        <f t="shared" si="2"/>
        <v>89.60828738435136</v>
      </c>
      <c r="L24" s="32">
        <f>SUM(L18:L23)</f>
        <v>0</v>
      </c>
      <c r="M24" s="32">
        <f>SUM(M18:M23)</f>
        <v>0</v>
      </c>
      <c r="N24" s="32">
        <f>SUM(N18:N23)</f>
        <v>0</v>
      </c>
      <c r="O24" s="32">
        <f>SUM(O18:O23)</f>
        <v>1957451</v>
      </c>
      <c r="P24" s="32">
        <f>SUM(P18:P23)</f>
        <v>1895875.62</v>
      </c>
      <c r="Q24" s="31">
        <f>P24/O24*100</f>
        <v>96.85430797501445</v>
      </c>
      <c r="R24" s="32"/>
      <c r="S24" s="32"/>
      <c r="T24" s="32"/>
      <c r="U24" s="32">
        <f>SUM(U18:U23)</f>
        <v>2531029</v>
      </c>
      <c r="V24" s="32">
        <f>SUM(V18:V23)</f>
        <v>1980412.5</v>
      </c>
      <c r="W24" s="31">
        <f t="shared" si="5"/>
        <v>78.2453500137691</v>
      </c>
      <c r="X24" s="32">
        <f>SUM(X18:X23)</f>
        <v>1606879</v>
      </c>
      <c r="Y24" s="32">
        <f>SUM(Y18:Y23)</f>
        <v>1248360.6400000001</v>
      </c>
      <c r="Z24" s="33">
        <f t="shared" si="6"/>
        <v>77.68852788542262</v>
      </c>
    </row>
    <row r="25" spans="1:26" ht="22.5" customHeight="1" thickBot="1">
      <c r="A25" s="57"/>
      <c r="B25" s="41" t="s">
        <v>106</v>
      </c>
      <c r="C25" s="113">
        <f>C10+C17+C24</f>
        <v>81901445</v>
      </c>
      <c r="D25" s="114">
        <f>D10+D17+D24</f>
        <v>85356668.84</v>
      </c>
      <c r="E25" s="42">
        <f t="shared" si="0"/>
        <v>104.2187580939506</v>
      </c>
      <c r="F25" s="9">
        <f>F10+F17+F24</f>
        <v>89559622</v>
      </c>
      <c r="G25" s="43">
        <f>G10+G17+G24</f>
        <v>73535480.50999999</v>
      </c>
      <c r="H25" s="42">
        <f t="shared" si="1"/>
        <v>82.10785046636305</v>
      </c>
      <c r="I25" s="43">
        <f>I10+I17+I24</f>
        <v>21359919</v>
      </c>
      <c r="J25" s="43">
        <f>J10+J17+J24</f>
        <v>18372067.950000003</v>
      </c>
      <c r="K25" s="42">
        <f t="shared" si="2"/>
        <v>86.0118802416807</v>
      </c>
      <c r="L25" s="43">
        <f>L10+L17+L24</f>
        <v>679914</v>
      </c>
      <c r="M25" s="43">
        <f>M10+M17+M24</f>
        <v>518436.31</v>
      </c>
      <c r="N25" s="42">
        <f>N10+N17+N24</f>
        <v>76.25027724094518</v>
      </c>
      <c r="O25" s="43">
        <f>O10+O17+O24</f>
        <v>28024041</v>
      </c>
      <c r="P25" s="43">
        <f>P10+P17+P24</f>
        <v>25497233.020000003</v>
      </c>
      <c r="Q25" s="42">
        <f>P25/O25*100</f>
        <v>90.98342747928467</v>
      </c>
      <c r="R25" s="43"/>
      <c r="S25" s="43"/>
      <c r="T25" s="9"/>
      <c r="U25" s="43">
        <f>U10+U17+U24</f>
        <v>25498809</v>
      </c>
      <c r="V25" s="43">
        <f>V10+V17+V24</f>
        <v>20344918.45</v>
      </c>
      <c r="W25" s="42">
        <f t="shared" si="5"/>
        <v>79.78772047745444</v>
      </c>
      <c r="X25" s="43">
        <f>X10+X17+X24</f>
        <v>5625695</v>
      </c>
      <c r="Y25" s="43">
        <f>Y10+Y17+Y24</f>
        <v>4417204.9399999995</v>
      </c>
      <c r="Z25" s="44">
        <f t="shared" si="6"/>
        <v>78.51838643936438</v>
      </c>
    </row>
    <row r="26" spans="1:26" ht="28.5" customHeight="1" thickBot="1">
      <c r="A26" s="59"/>
      <c r="B26" s="45" t="s">
        <v>107</v>
      </c>
      <c r="C26" s="115">
        <v>370017985</v>
      </c>
      <c r="D26" s="115">
        <v>364695652.71000004</v>
      </c>
      <c r="E26" s="46">
        <f t="shared" si="0"/>
        <v>98.56160173133208</v>
      </c>
      <c r="F26" s="64">
        <v>379224146.99999994</v>
      </c>
      <c r="G26" s="64">
        <v>338259328.5399999</v>
      </c>
      <c r="H26" s="46">
        <f t="shared" si="1"/>
        <v>89.19772942095904</v>
      </c>
      <c r="I26" s="12">
        <v>3397610</v>
      </c>
      <c r="J26" s="12">
        <v>2839666.46</v>
      </c>
      <c r="K26" s="46">
        <f t="shared" si="2"/>
        <v>83.57835243009056</v>
      </c>
      <c r="L26" s="10"/>
      <c r="M26" s="64"/>
      <c r="N26" s="46"/>
      <c r="O26" s="10">
        <v>147532156</v>
      </c>
      <c r="P26" s="12">
        <v>121811580.03000005</v>
      </c>
      <c r="Q26" s="46">
        <f>P26/O26*100</f>
        <v>82.56612207985359</v>
      </c>
      <c r="R26" s="10">
        <v>39151182</v>
      </c>
      <c r="S26" s="12">
        <v>35090856.96</v>
      </c>
      <c r="T26" s="46">
        <f>S26/R26*100</f>
        <v>89.62911250035823</v>
      </c>
      <c r="U26" s="10"/>
      <c r="V26" s="12"/>
      <c r="W26" s="19"/>
      <c r="X26" s="10">
        <v>8277717</v>
      </c>
      <c r="Y26" s="12">
        <v>7200109.26</v>
      </c>
      <c r="Z26" s="47">
        <f t="shared" si="6"/>
        <v>86.98182433634781</v>
      </c>
    </row>
    <row r="27" spans="1:26" ht="24.75" customHeight="1" thickBot="1">
      <c r="A27" s="58"/>
      <c r="B27" s="48" t="s">
        <v>108</v>
      </c>
      <c r="C27" s="116">
        <f>C25+C26</f>
        <v>451919430</v>
      </c>
      <c r="D27" s="117">
        <f>D25+D26</f>
        <v>450052321.5500001</v>
      </c>
      <c r="E27" s="49">
        <f t="shared" si="0"/>
        <v>99.58684926425936</v>
      </c>
      <c r="F27" s="52">
        <f>F25+F26</f>
        <v>468783768.99999994</v>
      </c>
      <c r="G27" s="52">
        <f>G25+G26</f>
        <v>411794809.0499999</v>
      </c>
      <c r="H27" s="49">
        <f t="shared" si="1"/>
        <v>87.84323099078969</v>
      </c>
      <c r="I27" s="71">
        <f>I25+I26</f>
        <v>24757529</v>
      </c>
      <c r="J27" s="71">
        <f>J25+J26</f>
        <v>21211734.410000004</v>
      </c>
      <c r="K27" s="50">
        <f t="shared" si="2"/>
        <v>85.67791401960997</v>
      </c>
      <c r="L27" s="11">
        <f>L25+L26</f>
        <v>679914</v>
      </c>
      <c r="M27" s="11">
        <f>M25+M26</f>
        <v>518436.31</v>
      </c>
      <c r="N27" s="50">
        <f>N25+N26</f>
        <v>76.25027724094518</v>
      </c>
      <c r="O27" s="11">
        <f>O25+O26</f>
        <v>175556197</v>
      </c>
      <c r="P27" s="11">
        <f>P25+P26</f>
        <v>147308813.05000004</v>
      </c>
      <c r="Q27" s="50">
        <f>P27/O27*100</f>
        <v>83.90977679358139</v>
      </c>
      <c r="R27" s="11">
        <f>R25+R26</f>
        <v>39151182</v>
      </c>
      <c r="S27" s="11">
        <f>S25+S26</f>
        <v>35090856.96</v>
      </c>
      <c r="T27" s="50">
        <f>S27/R27*100</f>
        <v>89.62911250035823</v>
      </c>
      <c r="U27" s="11">
        <f>U25+U26</f>
        <v>25498809</v>
      </c>
      <c r="V27" s="11">
        <f>V25+V26</f>
        <v>20344918.45</v>
      </c>
      <c r="W27" s="50">
        <f>V27/U27*100</f>
        <v>79.78772047745444</v>
      </c>
      <c r="X27" s="11">
        <f>X25+X26</f>
        <v>13903412</v>
      </c>
      <c r="Y27" s="11">
        <f>Y25+Y26</f>
        <v>11617314.2</v>
      </c>
      <c r="Z27" s="51">
        <f t="shared" si="6"/>
        <v>83.55728939054671</v>
      </c>
    </row>
    <row r="28" spans="6:39" ht="26.25" customHeight="1">
      <c r="F28" s="53"/>
      <c r="G28" s="53"/>
      <c r="H28" s="53"/>
      <c r="I28" s="61"/>
      <c r="J28" s="62"/>
      <c r="K28" s="61"/>
      <c r="L28" s="61"/>
      <c r="M28" s="61"/>
      <c r="N28" s="61"/>
      <c r="O28" s="61"/>
      <c r="P28" s="62"/>
      <c r="Q28" s="61"/>
      <c r="R28" s="61"/>
      <c r="S28" s="62"/>
      <c r="T28" s="61"/>
      <c r="U28" s="61"/>
      <c r="V28" s="61"/>
      <c r="W28" s="61"/>
      <c r="X28" s="61"/>
      <c r="Y28" s="6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</row>
  </sheetData>
  <sheetProtection/>
  <mergeCells count="11">
    <mergeCell ref="B8:B9"/>
    <mergeCell ref="I8:K8"/>
    <mergeCell ref="L8:N8"/>
    <mergeCell ref="B5:Z5"/>
    <mergeCell ref="O8:Q8"/>
    <mergeCell ref="R8:T8"/>
    <mergeCell ref="X8:Z8"/>
    <mergeCell ref="U8:W8"/>
    <mergeCell ref="I7:Z7"/>
    <mergeCell ref="F7:H8"/>
    <mergeCell ref="C7:E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iasadmin</cp:lastModifiedBy>
  <cp:lastPrinted>2019-07-01T12:33:06Z</cp:lastPrinted>
  <dcterms:created xsi:type="dcterms:W3CDTF">1996-10-08T23:32:33Z</dcterms:created>
  <dcterms:modified xsi:type="dcterms:W3CDTF">2019-07-01T12:33:28Z</dcterms:modified>
  <cp:category/>
  <cp:version/>
  <cp:contentType/>
  <cp:contentStatus/>
</cp:coreProperties>
</file>