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1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<sst xmlns="http://schemas.openxmlformats.org/spreadsheetml/2006/main" count="93" uniqueCount="68">
  <si>
    <t>№ договора</t>
  </si>
  <si>
    <t>дата</t>
  </si>
  <si>
    <t>Назва постачальника, або надавача послуг</t>
  </si>
  <si>
    <t>сума договору</t>
  </si>
  <si>
    <t>№ платіжного документу</t>
  </si>
  <si>
    <t>сума сплати</t>
  </si>
  <si>
    <t>примітка</t>
  </si>
  <si>
    <t>КП "Постачальник послуг"</t>
  </si>
  <si>
    <t>КУ "Дергачівський РБК"</t>
  </si>
  <si>
    <t>ПАТ "Укртелеком"</t>
  </si>
  <si>
    <t>аренда кан.зв'язку</t>
  </si>
  <si>
    <t>послуги зв'язку</t>
  </si>
  <si>
    <t>ФОП Заїка Є.В,</t>
  </si>
  <si>
    <t>на вик.програми придбано листівки до Дня Перемоги</t>
  </si>
  <si>
    <t>ФОП Данилко Г.В.</t>
  </si>
  <si>
    <t>на вик.програми для придбання квіткової продукції</t>
  </si>
  <si>
    <t>324/2015-р</t>
  </si>
  <si>
    <t>ФОП Шишмаков С.В.</t>
  </si>
  <si>
    <t>на вик.програми Комп.програма "АІС"Місцеві бюджети"</t>
  </si>
  <si>
    <t>ФОП Гузенко В.М.</t>
  </si>
  <si>
    <t>на вик.програми придбання паперу та оргтехніки</t>
  </si>
  <si>
    <t>20/14-15</t>
  </si>
  <si>
    <t>Головфінтех</t>
  </si>
  <si>
    <t>на вик.програми за право користування програмою</t>
  </si>
  <si>
    <t>Затверджено кошторисних призначень на 2015 рік</t>
  </si>
  <si>
    <t>залишок коштів по договору</t>
  </si>
  <si>
    <t>КЕКВ</t>
  </si>
  <si>
    <t>Інформація про оплату видатків апарату Дергачівської районної державної адміністрації</t>
  </si>
  <si>
    <t>Харківської області</t>
  </si>
  <si>
    <t>Видатки на утримання (державний бюджет)</t>
  </si>
  <si>
    <t>Видатки на виконання районних програм ( районний бюджет)</t>
  </si>
  <si>
    <t>Районна програма  стабілізації та соціально-економічного розвитку</t>
  </si>
  <si>
    <t>Районна програма соціального захисту населення</t>
  </si>
  <si>
    <t>Районна програма розвитку засобів масової інформації Дергачівського району  на 2014-2015 роки</t>
  </si>
  <si>
    <t>Районна програма "Територіальна оборона на 2015 рік"</t>
  </si>
  <si>
    <t>Програма розвитку фізичної культури і спорту, молодіжних ініціатив та формування здорового способу життя в Дергачівському районі на 2014-2018 роки</t>
  </si>
  <si>
    <t>Залишок коштів по кошторису</t>
  </si>
  <si>
    <t>КП "Вісті Дергачівщини"</t>
  </si>
  <si>
    <t>23,04,2015</t>
  </si>
  <si>
    <t>27,04,2015</t>
  </si>
  <si>
    <t>придбання комп.техніки</t>
  </si>
  <si>
    <t>Дергачів.РГОВУ</t>
  </si>
  <si>
    <t>ВФСТ "Колос"</t>
  </si>
  <si>
    <t>Дергачівська ДЮКСШ</t>
  </si>
  <si>
    <t>ДЮСШ "Колос"</t>
  </si>
  <si>
    <t>Розпорядники коштів районного бюджету</t>
  </si>
  <si>
    <t>КЗОЗ "ЦПМСД" Дергач. Р-н</t>
  </si>
  <si>
    <t>Дергачі.РЦСССДМ</t>
  </si>
  <si>
    <t>Всього</t>
  </si>
  <si>
    <t>оздоровлення</t>
  </si>
  <si>
    <t>фінансова підтримка</t>
  </si>
  <si>
    <t>утримання</t>
  </si>
  <si>
    <t>Разом по державному бюджету</t>
  </si>
  <si>
    <t>Футбол приз клубу "Шкіряний м'яч"</t>
  </si>
  <si>
    <t>Обласні змагання з волейболу серед жінок</t>
  </si>
  <si>
    <t>Участь у міжнародному марафоні</t>
  </si>
  <si>
    <t>Участь у змаганнях з футзалу</t>
  </si>
  <si>
    <t>Кредит.заборгов.2014 року</t>
  </si>
  <si>
    <t>Участьу фіналі з футзалу</t>
  </si>
  <si>
    <t>Обласні змагання з волейболу серед чоловіків у квітня</t>
  </si>
  <si>
    <t>Обласні змагання з волейболу серед чоловіків у березні</t>
  </si>
  <si>
    <t>29,04,15</t>
  </si>
  <si>
    <t>24,04,15</t>
  </si>
  <si>
    <t>обслуг.ком. Техніки</t>
  </si>
  <si>
    <t>ком.послуги за тепло</t>
  </si>
  <si>
    <t>ком.послуги за воду</t>
  </si>
  <si>
    <t>ком.послуги за електроенергію</t>
  </si>
  <si>
    <t>станом на 12 травня 2015 року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</si>
</sst>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 wrapText="1"/>
    </xf>
    <xf numFmtId="0" fontId="3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97"/>
  <sheetViews>
    <sheetView tabSelected="1" workbookViewId="0" topLeftCell="A9">
      <pane ySplit="1215" topLeftCell="BM100" activePane="bottomLeft" state="split"/>
      <selection pane="topLeft" activeCell="A40" sqref="A40"/>
      <selection pane="bottomLeft" activeCell="F6" sqref="F6"/>
    </sheetView>
  </sheetViews>
  <sheetFormatPr defaultColWidth="9.00390625" defaultRowHeight="12.75"/>
  <cols>
    <col min="3" max="3" width="14.75390625" style="0" customWidth="1"/>
    <col min="4" max="4" width="11.25390625" style="0" customWidth="1"/>
    <col min="5" max="5" width="10.25390625" style="0" customWidth="1"/>
    <col min="6" max="6" width="27.25390625" style="0" customWidth="1"/>
    <col min="7" max="7" width="14.375" style="0" customWidth="1"/>
    <col min="8" max="8" width="13.00390625" style="0" customWidth="1"/>
    <col min="10" max="10" width="11.375" style="0" customWidth="1"/>
    <col min="11" max="11" width="19.125" style="0" customWidth="1"/>
  </cols>
  <sheetData>
    <row r="4" spans="4:8" ht="12.75">
      <c r="D4" s="17" t="s">
        <v>27</v>
      </c>
      <c r="E4" s="17"/>
      <c r="F4" s="17"/>
      <c r="G4" s="17"/>
      <c r="H4" s="17"/>
    </row>
    <row r="5" spans="4:8" ht="12.75">
      <c r="D5" s="17" t="s">
        <v>28</v>
      </c>
      <c r="E5" s="17"/>
      <c r="F5" s="17"/>
      <c r="G5" s="17"/>
      <c r="H5" s="17"/>
    </row>
    <row r="6" spans="4:8" ht="12.75">
      <c r="D6" s="17"/>
      <c r="E6" s="17"/>
      <c r="F6" s="17" t="s">
        <v>67</v>
      </c>
      <c r="G6" s="17"/>
      <c r="H6" s="17"/>
    </row>
    <row r="9" spans="1:12" ht="51">
      <c r="A9" s="1"/>
      <c r="B9" s="1" t="s">
        <v>26</v>
      </c>
      <c r="C9" s="2" t="s">
        <v>24</v>
      </c>
      <c r="D9" s="1" t="s">
        <v>0</v>
      </c>
      <c r="E9" s="1" t="s">
        <v>1</v>
      </c>
      <c r="F9" s="2" t="s">
        <v>2</v>
      </c>
      <c r="G9" s="1" t="s">
        <v>3</v>
      </c>
      <c r="H9" s="2" t="s">
        <v>4</v>
      </c>
      <c r="I9" s="1" t="s">
        <v>1</v>
      </c>
      <c r="J9" s="2" t="s">
        <v>5</v>
      </c>
      <c r="K9" s="1" t="s">
        <v>6</v>
      </c>
      <c r="L9" s="4" t="s">
        <v>25</v>
      </c>
    </row>
    <row r="10" spans="1:12" ht="12.75">
      <c r="A10" s="25" t="s">
        <v>29</v>
      </c>
      <c r="B10" s="26"/>
      <c r="C10" s="26"/>
      <c r="D10" s="26"/>
      <c r="E10" s="26"/>
      <c r="F10" s="26"/>
      <c r="G10" s="26"/>
      <c r="H10" s="26"/>
      <c r="I10" s="26"/>
      <c r="J10" s="27"/>
      <c r="K10" s="1"/>
      <c r="L10" s="1"/>
    </row>
    <row r="11" spans="1:12" ht="12.75">
      <c r="A11" s="1"/>
      <c r="B11" s="1"/>
      <c r="C11" s="1"/>
      <c r="D11" s="1"/>
      <c r="E11" s="1"/>
      <c r="F11" s="2"/>
      <c r="G11" s="1"/>
      <c r="H11" s="2"/>
      <c r="I11" s="1"/>
      <c r="J11" s="2"/>
      <c r="K11" s="1"/>
      <c r="L11" s="1"/>
    </row>
    <row r="12" spans="1:12" ht="25.5">
      <c r="A12" s="1"/>
      <c r="B12" s="1">
        <v>2111</v>
      </c>
      <c r="C12" s="10">
        <v>1504800</v>
      </c>
      <c r="D12" s="1"/>
      <c r="E12" s="1"/>
      <c r="F12" s="2"/>
      <c r="G12" s="1"/>
      <c r="H12" s="2"/>
      <c r="I12" s="1"/>
      <c r="J12" s="11">
        <v>446981.29</v>
      </c>
      <c r="K12" s="2" t="s">
        <v>36</v>
      </c>
      <c r="L12" s="10">
        <f>C12-J12</f>
        <v>1057818.71</v>
      </c>
    </row>
    <row r="13" spans="1:12" ht="12.75">
      <c r="A13" s="1"/>
      <c r="B13" s="1"/>
      <c r="C13" s="10"/>
      <c r="D13" s="1"/>
      <c r="E13" s="1"/>
      <c r="F13" s="2"/>
      <c r="G13" s="1"/>
      <c r="H13" s="2"/>
      <c r="I13" s="1"/>
      <c r="J13" s="2"/>
      <c r="K13" s="1"/>
      <c r="L13" s="1"/>
    </row>
    <row r="14" spans="1:12" ht="25.5">
      <c r="A14" s="1"/>
      <c r="B14" s="1">
        <v>2120</v>
      </c>
      <c r="C14" s="10">
        <v>546510</v>
      </c>
      <c r="D14" s="1"/>
      <c r="E14" s="1"/>
      <c r="F14" s="2"/>
      <c r="G14" s="1"/>
      <c r="H14" s="2"/>
      <c r="I14" s="1"/>
      <c r="J14" s="11">
        <v>161986.54</v>
      </c>
      <c r="K14" s="2" t="s">
        <v>36</v>
      </c>
      <c r="L14" s="10">
        <f>C14-J14</f>
        <v>384523.45999999996</v>
      </c>
    </row>
    <row r="15" spans="1:12" ht="12.75">
      <c r="A15" s="1"/>
      <c r="B15" s="1"/>
      <c r="C15" s="10"/>
      <c r="D15" s="1"/>
      <c r="E15" s="1"/>
      <c r="F15" s="2"/>
      <c r="G15" s="1"/>
      <c r="H15" s="2"/>
      <c r="I15" s="1"/>
      <c r="J15" s="2"/>
      <c r="K15" s="1"/>
      <c r="L15" s="1"/>
    </row>
    <row r="16" spans="1:12" ht="25.5">
      <c r="A16" s="1"/>
      <c r="B16" s="1">
        <v>2210</v>
      </c>
      <c r="C16" s="10">
        <v>662</v>
      </c>
      <c r="D16" s="1"/>
      <c r="E16" s="1"/>
      <c r="F16" s="2"/>
      <c r="G16" s="1"/>
      <c r="H16" s="2"/>
      <c r="I16" s="1"/>
      <c r="J16" s="2"/>
      <c r="K16" s="2" t="s">
        <v>36</v>
      </c>
      <c r="L16" s="10">
        <f>C16-J16</f>
        <v>662</v>
      </c>
    </row>
    <row r="17" spans="1:12" ht="12.75">
      <c r="A17" s="1"/>
      <c r="B17" s="1"/>
      <c r="C17" s="10"/>
      <c r="D17" s="1"/>
      <c r="E17" s="1"/>
      <c r="F17" s="2"/>
      <c r="G17" s="1"/>
      <c r="H17" s="2"/>
      <c r="I17" s="1"/>
      <c r="J17" s="2"/>
      <c r="K17" s="1"/>
      <c r="L17" s="1"/>
    </row>
    <row r="18" spans="1:12" ht="25.5">
      <c r="A18" s="1"/>
      <c r="B18" s="1">
        <v>2240</v>
      </c>
      <c r="C18" s="10">
        <v>38627</v>
      </c>
      <c r="D18" s="1"/>
      <c r="E18" s="1"/>
      <c r="F18" s="2"/>
      <c r="G18" s="1"/>
      <c r="H18" s="2"/>
      <c r="I18" s="1"/>
      <c r="J18" s="2"/>
      <c r="K18" s="2" t="s">
        <v>36</v>
      </c>
      <c r="L18" s="10">
        <f>C18-J18</f>
        <v>38627</v>
      </c>
    </row>
    <row r="19" spans="1:12" ht="12.75">
      <c r="A19" s="1"/>
      <c r="B19" s="1"/>
      <c r="C19" s="10"/>
      <c r="D19" s="1">
        <v>72</v>
      </c>
      <c r="E19" s="3">
        <v>42114</v>
      </c>
      <c r="F19" s="1" t="s">
        <v>9</v>
      </c>
      <c r="G19" s="1">
        <v>3130</v>
      </c>
      <c r="H19" s="1"/>
      <c r="I19" s="1"/>
      <c r="J19" s="1"/>
      <c r="K19" s="2" t="s">
        <v>10</v>
      </c>
      <c r="L19" s="1"/>
    </row>
    <row r="20" spans="1:12" ht="12.75">
      <c r="A20" s="1"/>
      <c r="B20" s="1"/>
      <c r="C20" s="10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0"/>
      <c r="D21" s="1">
        <v>57108261</v>
      </c>
      <c r="E21" s="3">
        <v>42114</v>
      </c>
      <c r="F21" s="1" t="s">
        <v>9</v>
      </c>
      <c r="G21" s="1">
        <v>2280</v>
      </c>
      <c r="H21" s="1"/>
      <c r="I21" s="1"/>
      <c r="J21" s="1"/>
      <c r="K21" s="1" t="s">
        <v>11</v>
      </c>
      <c r="L21" s="1"/>
    </row>
    <row r="22" spans="1:12" ht="12.75">
      <c r="A22" s="1"/>
      <c r="B22" s="1"/>
      <c r="C22" s="10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0"/>
      <c r="D23" s="1">
        <v>632557</v>
      </c>
      <c r="E23" s="3">
        <v>42114</v>
      </c>
      <c r="F23" s="1" t="s">
        <v>9</v>
      </c>
      <c r="G23" s="1">
        <v>17340</v>
      </c>
      <c r="H23" s="1"/>
      <c r="I23" s="1"/>
      <c r="J23" s="1"/>
      <c r="K23" s="1" t="s">
        <v>11</v>
      </c>
      <c r="L23" s="1"/>
    </row>
    <row r="24" spans="1:12" ht="12.75">
      <c r="A24" s="1"/>
      <c r="B24" s="1"/>
      <c r="C24" s="10"/>
      <c r="D24" s="1"/>
      <c r="E24" s="3"/>
      <c r="F24" s="1"/>
      <c r="G24" s="1"/>
      <c r="H24" s="1"/>
      <c r="I24" s="1"/>
      <c r="J24" s="1"/>
      <c r="K24" s="1"/>
      <c r="L24" s="1"/>
    </row>
    <row r="25" spans="1:12" ht="12.75">
      <c r="A25" s="1"/>
      <c r="B25" s="1">
        <v>2250</v>
      </c>
      <c r="C25" s="10">
        <v>519</v>
      </c>
      <c r="D25" s="1"/>
      <c r="E25" s="3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3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3"/>
      <c r="F27" s="1"/>
      <c r="G27" s="1"/>
      <c r="H27" s="1"/>
      <c r="I27" s="1"/>
      <c r="J27" s="1"/>
      <c r="K27" s="1"/>
      <c r="L27" s="1"/>
    </row>
    <row r="28" spans="1:12" ht="25.5">
      <c r="A28" s="1"/>
      <c r="B28" s="1">
        <v>2271</v>
      </c>
      <c r="C28" s="10">
        <v>44900</v>
      </c>
      <c r="D28" s="1"/>
      <c r="E28" s="3"/>
      <c r="F28" s="1"/>
      <c r="G28" s="1"/>
      <c r="H28" s="1"/>
      <c r="I28" s="1"/>
      <c r="J28" s="10">
        <v>11826.8</v>
      </c>
      <c r="K28" s="2" t="s">
        <v>36</v>
      </c>
      <c r="L28" s="10">
        <f>C28-J28</f>
        <v>33073.2</v>
      </c>
    </row>
    <row r="29" spans="1:12" ht="12.75">
      <c r="A29" s="1"/>
      <c r="B29" s="1"/>
      <c r="C29" s="1"/>
      <c r="D29" s="1">
        <v>8</v>
      </c>
      <c r="E29" s="3">
        <v>42074</v>
      </c>
      <c r="F29" s="1" t="s">
        <v>7</v>
      </c>
      <c r="G29" s="1">
        <f>6824+2212+16445</f>
        <v>25481</v>
      </c>
      <c r="H29" s="1"/>
      <c r="I29" s="1"/>
      <c r="J29" s="1"/>
      <c r="K29" s="1" t="s">
        <v>64</v>
      </c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5.5">
      <c r="A31" s="1"/>
      <c r="B31" s="1">
        <v>2272</v>
      </c>
      <c r="C31" s="10">
        <v>4872</v>
      </c>
      <c r="D31" s="1"/>
      <c r="E31" s="1"/>
      <c r="F31" s="1"/>
      <c r="G31" s="1"/>
      <c r="H31" s="1"/>
      <c r="I31" s="1"/>
      <c r="J31" s="10">
        <v>637.3</v>
      </c>
      <c r="K31" s="2" t="s">
        <v>36</v>
      </c>
      <c r="L31" s="10">
        <f>C31-J31</f>
        <v>4234.7</v>
      </c>
    </row>
    <row r="32" spans="1:12" ht="12.75">
      <c r="A32" s="1"/>
      <c r="B32" s="1"/>
      <c r="C32" s="1"/>
      <c r="D32" s="1">
        <v>7</v>
      </c>
      <c r="E32" s="3">
        <v>42074</v>
      </c>
      <c r="F32" s="1" t="s">
        <v>7</v>
      </c>
      <c r="G32" s="1">
        <f>5863+1939+14230</f>
        <v>22032</v>
      </c>
      <c r="H32" s="1"/>
      <c r="I32" s="1"/>
      <c r="J32" s="1"/>
      <c r="K32" s="1" t="s">
        <v>65</v>
      </c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>
        <v>9</v>
      </c>
      <c r="E34" s="3">
        <v>42104</v>
      </c>
      <c r="F34" s="1" t="s">
        <v>8</v>
      </c>
      <c r="G34" s="1">
        <f>1244+292+2694</f>
        <v>4230</v>
      </c>
      <c r="H34" s="1"/>
      <c r="I34" s="1"/>
      <c r="J34" s="1"/>
      <c r="K34" s="1"/>
      <c r="L34" s="1"/>
    </row>
    <row r="35" spans="1:12" ht="25.5">
      <c r="A35" s="1"/>
      <c r="B35" s="1">
        <v>2273</v>
      </c>
      <c r="C35" s="10">
        <v>20739</v>
      </c>
      <c r="D35" s="1"/>
      <c r="E35" s="1"/>
      <c r="F35" s="1"/>
      <c r="G35" s="1"/>
      <c r="H35" s="1"/>
      <c r="I35" s="1"/>
      <c r="J35" s="10">
        <v>6874.4</v>
      </c>
      <c r="K35" s="2" t="s">
        <v>36</v>
      </c>
      <c r="L35" s="10">
        <f>C35-J35</f>
        <v>13864.6</v>
      </c>
    </row>
    <row r="36" spans="1:12" ht="25.5">
      <c r="A36" s="1"/>
      <c r="B36" s="1"/>
      <c r="C36" s="1"/>
      <c r="D36" s="1"/>
      <c r="E36" s="3"/>
      <c r="F36" s="1"/>
      <c r="G36" s="1"/>
      <c r="H36" s="1"/>
      <c r="I36" s="1"/>
      <c r="J36" s="1"/>
      <c r="K36" s="2" t="s">
        <v>66</v>
      </c>
      <c r="L36" s="10">
        <f aca="true" t="shared" si="0" ref="L36:L96">C36-J36</f>
        <v>0</v>
      </c>
    </row>
    <row r="37" spans="1:12" ht="12.75">
      <c r="A37" s="1"/>
      <c r="B37" s="1">
        <v>2800</v>
      </c>
      <c r="C37" s="10">
        <v>100</v>
      </c>
      <c r="D37" s="1"/>
      <c r="E37" s="1"/>
      <c r="F37" s="1"/>
      <c r="G37" s="1"/>
      <c r="H37" s="1"/>
      <c r="I37" s="1"/>
      <c r="J37" s="1"/>
      <c r="K37" s="1"/>
      <c r="L37" s="10">
        <f t="shared" si="0"/>
        <v>100</v>
      </c>
    </row>
    <row r="38" spans="1:12" ht="12.75">
      <c r="A38" s="1"/>
      <c r="B38" s="1"/>
      <c r="C38" s="1"/>
      <c r="D38" s="1"/>
      <c r="E38" s="3"/>
      <c r="F38" s="1"/>
      <c r="G38" s="1"/>
      <c r="H38" s="1"/>
      <c r="I38" s="1"/>
      <c r="J38" s="1"/>
      <c r="K38" s="1"/>
      <c r="L38" s="10">
        <f t="shared" si="0"/>
        <v>0</v>
      </c>
    </row>
    <row r="39" spans="1:12" ht="51">
      <c r="A39" s="1"/>
      <c r="B39" s="18" t="s">
        <v>52</v>
      </c>
      <c r="C39" s="19">
        <f>C37+C35+C31+C28+C25+C18+C16+C14+C12</f>
        <v>2161729</v>
      </c>
      <c r="D39" s="16">
        <f aca="true" t="shared" si="1" ref="D39:L39">D37+D35+D31+D28+D25+D18+D16+D14+D12</f>
        <v>0</v>
      </c>
      <c r="E39" s="16">
        <f t="shared" si="1"/>
        <v>0</v>
      </c>
      <c r="F39" s="16">
        <f t="shared" si="1"/>
        <v>0</v>
      </c>
      <c r="G39" s="16">
        <f t="shared" si="1"/>
        <v>0</v>
      </c>
      <c r="H39" s="16">
        <f t="shared" si="1"/>
        <v>0</v>
      </c>
      <c r="I39" s="16">
        <f t="shared" si="1"/>
        <v>0</v>
      </c>
      <c r="J39" s="19">
        <f t="shared" si="1"/>
        <v>628306.33</v>
      </c>
      <c r="K39" s="16"/>
      <c r="L39" s="19">
        <f t="shared" si="1"/>
        <v>1532903.67</v>
      </c>
    </row>
    <row r="40" spans="1:12" ht="12.75">
      <c r="A40" s="1"/>
      <c r="B40" s="25" t="s">
        <v>30</v>
      </c>
      <c r="C40" s="26"/>
      <c r="D40" s="26"/>
      <c r="E40" s="26"/>
      <c r="F40" s="26"/>
      <c r="G40" s="26"/>
      <c r="H40" s="27"/>
      <c r="I40" s="1"/>
      <c r="J40" s="1"/>
      <c r="K40" s="1"/>
      <c r="L40" s="10">
        <f t="shared" si="0"/>
        <v>0</v>
      </c>
    </row>
    <row r="41" spans="1:12" ht="12.75">
      <c r="A41" s="1"/>
      <c r="B41" s="20" t="s">
        <v>31</v>
      </c>
      <c r="C41" s="1"/>
      <c r="D41" s="1"/>
      <c r="E41" s="3"/>
      <c r="F41" s="1"/>
      <c r="G41" s="1"/>
      <c r="H41" s="1"/>
      <c r="I41" s="1"/>
      <c r="J41" s="1"/>
      <c r="K41" s="1"/>
      <c r="L41" s="10">
        <f t="shared" si="0"/>
        <v>0</v>
      </c>
    </row>
    <row r="42" spans="1:12" ht="12.75">
      <c r="A42" s="1"/>
      <c r="B42" s="1">
        <v>2282</v>
      </c>
      <c r="C42" s="1">
        <v>1031449</v>
      </c>
      <c r="D42" s="1"/>
      <c r="E42" s="1"/>
      <c r="F42" s="1"/>
      <c r="G42" s="1"/>
      <c r="H42" s="1"/>
      <c r="I42" s="1"/>
      <c r="J42" s="1">
        <f>J43+J45+J47+J49+J52+J53+J54+J55+J56</f>
        <v>176650</v>
      </c>
      <c r="K42" s="1"/>
      <c r="L42" s="10">
        <f t="shared" si="0"/>
        <v>854799</v>
      </c>
    </row>
    <row r="43" spans="1:12" ht="38.25">
      <c r="A43" s="1"/>
      <c r="B43" s="1"/>
      <c r="C43" s="1"/>
      <c r="D43" s="1">
        <v>16</v>
      </c>
      <c r="E43" s="3">
        <v>42121</v>
      </c>
      <c r="F43" s="1" t="s">
        <v>12</v>
      </c>
      <c r="G43" s="1">
        <v>1651</v>
      </c>
      <c r="H43" s="1">
        <v>13</v>
      </c>
      <c r="I43" s="1" t="s">
        <v>61</v>
      </c>
      <c r="J43" s="1">
        <v>1651</v>
      </c>
      <c r="K43" s="2" t="s">
        <v>13</v>
      </c>
      <c r="L43" s="10">
        <v>0</v>
      </c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0">
        <f t="shared" si="0"/>
        <v>0</v>
      </c>
    </row>
    <row r="45" spans="1:12" ht="38.25">
      <c r="A45" s="1"/>
      <c r="B45" s="1"/>
      <c r="C45" s="1"/>
      <c r="D45" s="1">
        <v>15</v>
      </c>
      <c r="E45" s="3">
        <v>42121</v>
      </c>
      <c r="F45" s="1" t="s">
        <v>14</v>
      </c>
      <c r="G45" s="1">
        <v>50000</v>
      </c>
      <c r="H45" s="1"/>
      <c r="I45" s="1"/>
      <c r="J45" s="1">
        <f>J46</f>
        <v>20349</v>
      </c>
      <c r="K45" s="2" t="s">
        <v>15</v>
      </c>
      <c r="L45" s="10">
        <f>G45-J45</f>
        <v>29651</v>
      </c>
    </row>
    <row r="46" spans="1:12" ht="12.75">
      <c r="A46" s="1"/>
      <c r="B46" s="1"/>
      <c r="C46" s="1"/>
      <c r="D46" s="1"/>
      <c r="E46" s="1"/>
      <c r="F46" s="1"/>
      <c r="G46" s="1"/>
      <c r="H46" s="1">
        <v>12</v>
      </c>
      <c r="I46" s="1" t="s">
        <v>61</v>
      </c>
      <c r="J46" s="1">
        <v>20349</v>
      </c>
      <c r="K46" s="1"/>
      <c r="L46" s="10"/>
    </row>
    <row r="47" spans="1:12" ht="51">
      <c r="A47" s="1"/>
      <c r="B47" s="1"/>
      <c r="C47" s="1"/>
      <c r="D47" s="1" t="s">
        <v>16</v>
      </c>
      <c r="E47" s="3">
        <v>42121</v>
      </c>
      <c r="F47" s="1" t="s">
        <v>17</v>
      </c>
      <c r="G47" s="1">
        <v>1490</v>
      </c>
      <c r="H47" s="1">
        <v>11</v>
      </c>
      <c r="I47" s="1" t="s">
        <v>62</v>
      </c>
      <c r="J47" s="1">
        <v>1490</v>
      </c>
      <c r="K47" s="2" t="s">
        <v>18</v>
      </c>
      <c r="L47" s="10">
        <v>0</v>
      </c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0">
        <f t="shared" si="0"/>
        <v>0</v>
      </c>
    </row>
    <row r="49" spans="1:12" ht="38.25">
      <c r="A49" s="1"/>
      <c r="B49" s="1"/>
      <c r="C49" s="1"/>
      <c r="D49" s="1">
        <v>12</v>
      </c>
      <c r="E49" s="3">
        <v>42117</v>
      </c>
      <c r="F49" s="1" t="s">
        <v>19</v>
      </c>
      <c r="G49" s="1">
        <v>12140</v>
      </c>
      <c r="H49" s="1">
        <v>7</v>
      </c>
      <c r="I49" s="1" t="s">
        <v>61</v>
      </c>
      <c r="J49" s="1">
        <v>12140</v>
      </c>
      <c r="K49" s="2" t="s">
        <v>20</v>
      </c>
      <c r="L49" s="10">
        <v>0</v>
      </c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0">
        <f t="shared" si="0"/>
        <v>0</v>
      </c>
    </row>
    <row r="51" spans="1:12" ht="12.75">
      <c r="A51" s="5"/>
      <c r="B51" s="5"/>
      <c r="C51" s="1"/>
      <c r="D51" s="5"/>
      <c r="E51" s="5"/>
      <c r="F51" s="5"/>
      <c r="G51" s="5"/>
      <c r="H51" s="5"/>
      <c r="I51" s="5"/>
      <c r="J51" s="5"/>
      <c r="K51" s="5"/>
      <c r="L51" s="10"/>
    </row>
    <row r="52" spans="1:12" ht="12.75">
      <c r="A52" s="5"/>
      <c r="B52" s="5"/>
      <c r="C52" s="1"/>
      <c r="D52" s="5"/>
      <c r="E52" s="5"/>
      <c r="F52" s="5"/>
      <c r="G52" s="5"/>
      <c r="H52" s="5">
        <v>8</v>
      </c>
      <c r="I52" s="5" t="s">
        <v>61</v>
      </c>
      <c r="J52" s="5">
        <v>2100</v>
      </c>
      <c r="K52" s="5" t="s">
        <v>63</v>
      </c>
      <c r="L52" s="10"/>
    </row>
    <row r="53" spans="1:12" ht="12.75">
      <c r="A53" s="5"/>
      <c r="B53" s="5"/>
      <c r="C53" s="1"/>
      <c r="D53" s="5"/>
      <c r="E53" s="5"/>
      <c r="F53" s="5"/>
      <c r="G53" s="5"/>
      <c r="H53" s="5">
        <v>9</v>
      </c>
      <c r="I53" s="5" t="s">
        <v>62</v>
      </c>
      <c r="J53" s="5">
        <v>9860</v>
      </c>
      <c r="K53" s="5" t="s">
        <v>63</v>
      </c>
      <c r="L53" s="10"/>
    </row>
    <row r="54" spans="1:12" ht="38.25">
      <c r="A54" s="5"/>
      <c r="B54" s="5"/>
      <c r="D54" s="5" t="s">
        <v>21</v>
      </c>
      <c r="E54" s="6">
        <v>42117</v>
      </c>
      <c r="F54" s="5" t="s">
        <v>22</v>
      </c>
      <c r="G54" s="5">
        <v>2200</v>
      </c>
      <c r="H54" s="5">
        <v>10</v>
      </c>
      <c r="I54" s="5" t="s">
        <v>62</v>
      </c>
      <c r="J54" s="5">
        <v>2200</v>
      </c>
      <c r="K54" s="7" t="s">
        <v>23</v>
      </c>
      <c r="L54" s="10">
        <v>0</v>
      </c>
    </row>
    <row r="55" spans="1:12" ht="25.5">
      <c r="A55" s="5"/>
      <c r="B55" s="12"/>
      <c r="C55" s="1"/>
      <c r="D55" s="13">
        <v>10</v>
      </c>
      <c r="E55" s="14" t="s">
        <v>38</v>
      </c>
      <c r="F55" s="13" t="s">
        <v>19</v>
      </c>
      <c r="G55" s="13">
        <v>6860</v>
      </c>
      <c r="H55" s="15" t="s">
        <v>39</v>
      </c>
      <c r="I55" s="5">
        <v>1</v>
      </c>
      <c r="J55" s="5">
        <v>6860</v>
      </c>
      <c r="K55" s="7" t="s">
        <v>40</v>
      </c>
      <c r="L55" s="10">
        <v>0</v>
      </c>
    </row>
    <row r="56" spans="1:12" ht="12.75">
      <c r="A56" s="5"/>
      <c r="B56" s="12"/>
      <c r="C56" s="1"/>
      <c r="D56" s="13"/>
      <c r="E56" s="14"/>
      <c r="F56" s="13" t="s">
        <v>7</v>
      </c>
      <c r="G56" s="13">
        <v>300000</v>
      </c>
      <c r="H56" s="15"/>
      <c r="I56" s="5"/>
      <c r="J56" s="5">
        <v>120000</v>
      </c>
      <c r="K56" s="1" t="s">
        <v>50</v>
      </c>
      <c r="L56" s="10">
        <f>G56-J56</f>
        <v>180000</v>
      </c>
    </row>
    <row r="57" spans="1:12" ht="12.75">
      <c r="A57" s="5"/>
      <c r="B57" s="12"/>
      <c r="C57" s="1"/>
      <c r="D57" s="13"/>
      <c r="E57" s="14"/>
      <c r="F57" s="13"/>
      <c r="G57" s="13"/>
      <c r="H57" s="15"/>
      <c r="I57" s="5"/>
      <c r="J57" s="5"/>
      <c r="K57" s="7"/>
      <c r="L57" s="10">
        <f t="shared" si="0"/>
        <v>0</v>
      </c>
    </row>
    <row r="58" spans="1:12" ht="12.75">
      <c r="A58" s="5"/>
      <c r="B58" s="12"/>
      <c r="C58" s="1"/>
      <c r="D58" s="13"/>
      <c r="E58" s="14"/>
      <c r="F58" s="13"/>
      <c r="G58" s="13"/>
      <c r="H58" s="15"/>
      <c r="I58" s="5"/>
      <c r="J58" s="5"/>
      <c r="K58" s="7"/>
      <c r="L58" s="10">
        <f t="shared" si="0"/>
        <v>0</v>
      </c>
    </row>
    <row r="59" spans="1:12" ht="12.75">
      <c r="A59" s="1"/>
      <c r="B59" s="22" t="s">
        <v>32</v>
      </c>
      <c r="C59" s="23"/>
      <c r="D59" s="23"/>
      <c r="E59" s="23"/>
      <c r="F59" s="23"/>
      <c r="G59" s="23"/>
      <c r="H59" s="24"/>
      <c r="I59" s="1"/>
      <c r="J59" s="1"/>
      <c r="K59" s="1"/>
      <c r="L59" s="10">
        <f t="shared" si="0"/>
        <v>0</v>
      </c>
    </row>
    <row r="60" spans="1:12" ht="12.75">
      <c r="A60" s="1"/>
      <c r="B60" s="1">
        <v>2610</v>
      </c>
      <c r="C60" s="1">
        <v>88000</v>
      </c>
      <c r="D60" s="1"/>
      <c r="E60" s="1"/>
      <c r="F60" s="1" t="s">
        <v>41</v>
      </c>
      <c r="G60" s="1">
        <v>88000</v>
      </c>
      <c r="H60" s="1"/>
      <c r="I60" s="1"/>
      <c r="J60" s="10">
        <v>26895</v>
      </c>
      <c r="K60" s="1" t="s">
        <v>50</v>
      </c>
      <c r="L60" s="10">
        <f t="shared" si="0"/>
        <v>61105</v>
      </c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0">
        <f t="shared" si="0"/>
        <v>0</v>
      </c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0">
        <f t="shared" si="0"/>
        <v>0</v>
      </c>
    </row>
    <row r="63" spans="1:12" ht="12.75">
      <c r="A63" s="1"/>
      <c r="B63" s="22" t="s">
        <v>33</v>
      </c>
      <c r="C63" s="23"/>
      <c r="D63" s="23"/>
      <c r="E63" s="23"/>
      <c r="F63" s="23"/>
      <c r="G63" s="23"/>
      <c r="H63" s="23"/>
      <c r="I63" s="23"/>
      <c r="J63" s="24"/>
      <c r="K63" s="1"/>
      <c r="L63" s="10">
        <f t="shared" si="0"/>
        <v>0</v>
      </c>
    </row>
    <row r="64" spans="1:12" ht="12.75">
      <c r="A64" s="1"/>
      <c r="B64" s="1">
        <v>2610</v>
      </c>
      <c r="C64" s="1">
        <v>310000</v>
      </c>
      <c r="D64" s="1"/>
      <c r="E64" s="1"/>
      <c r="F64" s="1" t="s">
        <v>37</v>
      </c>
      <c r="G64" s="1">
        <v>310000</v>
      </c>
      <c r="H64" s="1"/>
      <c r="I64" s="1"/>
      <c r="J64" s="10">
        <f>31000*2</f>
        <v>62000</v>
      </c>
      <c r="K64" s="1" t="s">
        <v>50</v>
      </c>
      <c r="L64" s="10">
        <f t="shared" si="0"/>
        <v>248000</v>
      </c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0">
        <f t="shared" si="0"/>
        <v>0</v>
      </c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0">
        <f t="shared" si="0"/>
        <v>0</v>
      </c>
    </row>
    <row r="67" spans="1:12" ht="12.75">
      <c r="A67" s="1"/>
      <c r="B67" s="22" t="s">
        <v>34</v>
      </c>
      <c r="C67" s="23"/>
      <c r="D67" s="23"/>
      <c r="E67" s="23"/>
      <c r="F67" s="23"/>
      <c r="G67" s="23"/>
      <c r="H67" s="23"/>
      <c r="I67" s="23"/>
      <c r="J67" s="24"/>
      <c r="K67" s="1"/>
      <c r="L67" s="10">
        <f t="shared" si="0"/>
        <v>0</v>
      </c>
    </row>
    <row r="68" spans="1:12" ht="12.75">
      <c r="A68" s="1"/>
      <c r="B68" s="1">
        <v>2282</v>
      </c>
      <c r="C68" s="1">
        <v>108000</v>
      </c>
      <c r="D68" s="1"/>
      <c r="E68" s="1"/>
      <c r="F68" s="1"/>
      <c r="G68" s="1"/>
      <c r="H68" s="1"/>
      <c r="I68" s="1"/>
      <c r="J68" s="1"/>
      <c r="K68" s="1"/>
      <c r="L68" s="10">
        <f t="shared" si="0"/>
        <v>108000</v>
      </c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0">
        <f t="shared" si="0"/>
        <v>0</v>
      </c>
    </row>
    <row r="70" spans="1:12" ht="12.75">
      <c r="A70" s="1"/>
      <c r="B70" s="21" t="s">
        <v>35</v>
      </c>
      <c r="C70" s="8"/>
      <c r="D70" s="8"/>
      <c r="E70" s="8"/>
      <c r="F70" s="8"/>
      <c r="G70" s="8"/>
      <c r="H70" s="8"/>
      <c r="I70" s="8"/>
      <c r="J70" s="9"/>
      <c r="K70" s="1"/>
      <c r="L70" s="10">
        <f t="shared" si="0"/>
        <v>0</v>
      </c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0">
        <f t="shared" si="0"/>
        <v>0</v>
      </c>
    </row>
    <row r="72" spans="1:12" ht="12.75">
      <c r="A72" s="1"/>
      <c r="B72" s="1">
        <v>2282</v>
      </c>
      <c r="C72" s="1">
        <v>13000</v>
      </c>
      <c r="D72" s="1"/>
      <c r="E72" s="1"/>
      <c r="F72" s="1"/>
      <c r="G72" s="1"/>
      <c r="H72" s="1"/>
      <c r="I72" s="1"/>
      <c r="J72" s="1"/>
      <c r="K72" s="1"/>
      <c r="L72" s="10">
        <f t="shared" si="0"/>
        <v>13000</v>
      </c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0">
        <f t="shared" si="0"/>
        <v>0</v>
      </c>
    </row>
    <row r="74" spans="1:12" ht="12.75">
      <c r="A74" s="1"/>
      <c r="B74" s="1">
        <v>2282</v>
      </c>
      <c r="C74" s="1">
        <v>53580</v>
      </c>
      <c r="D74" s="1"/>
      <c r="E74" s="1"/>
      <c r="F74" s="1"/>
      <c r="G74" s="1"/>
      <c r="H74" s="1"/>
      <c r="I74" s="1"/>
      <c r="J74" s="1">
        <f>J75+J76+J77+J78+J79+J83+J80+J81+J82</f>
        <v>20220</v>
      </c>
      <c r="K74" s="1"/>
      <c r="L74" s="10">
        <f t="shared" si="0"/>
        <v>33360</v>
      </c>
    </row>
    <row r="75" spans="1:12" ht="25.5">
      <c r="A75" s="1"/>
      <c r="B75" s="1"/>
      <c r="C75" s="1"/>
      <c r="D75" s="1"/>
      <c r="E75" s="1"/>
      <c r="F75" s="1"/>
      <c r="G75" s="1"/>
      <c r="H75" s="1"/>
      <c r="I75" s="1"/>
      <c r="J75" s="1">
        <v>2390</v>
      </c>
      <c r="K75" s="2" t="s">
        <v>56</v>
      </c>
      <c r="L75" s="10"/>
    </row>
    <row r="76" spans="1:12" ht="38.25">
      <c r="A76" s="1"/>
      <c r="B76" s="1"/>
      <c r="C76" s="1"/>
      <c r="D76" s="1"/>
      <c r="E76" s="1"/>
      <c r="F76" s="1"/>
      <c r="G76" s="1"/>
      <c r="H76" s="1"/>
      <c r="I76" s="1"/>
      <c r="J76" s="1">
        <v>3150</v>
      </c>
      <c r="K76" s="2" t="s">
        <v>55</v>
      </c>
      <c r="L76" s="10"/>
    </row>
    <row r="77" spans="1:12" ht="38.25">
      <c r="A77" s="1"/>
      <c r="B77" s="1"/>
      <c r="C77" s="1"/>
      <c r="D77" s="1"/>
      <c r="E77" s="1"/>
      <c r="F77" s="1"/>
      <c r="G77" s="1"/>
      <c r="H77" s="1"/>
      <c r="I77" s="1"/>
      <c r="J77" s="1">
        <v>1620</v>
      </c>
      <c r="K77" s="2" t="s">
        <v>60</v>
      </c>
      <c r="L77" s="10"/>
    </row>
    <row r="78" spans="1:12" ht="38.25">
      <c r="A78" s="1"/>
      <c r="B78" s="1"/>
      <c r="C78" s="1"/>
      <c r="D78" s="1"/>
      <c r="E78" s="1"/>
      <c r="F78" s="1"/>
      <c r="G78" s="1"/>
      <c r="H78" s="1"/>
      <c r="I78" s="1"/>
      <c r="J78" s="1">
        <v>1620</v>
      </c>
      <c r="K78" s="2" t="s">
        <v>54</v>
      </c>
      <c r="L78" s="10"/>
    </row>
    <row r="79" spans="1:12" ht="25.5">
      <c r="A79" s="1"/>
      <c r="B79" s="1"/>
      <c r="C79" s="1"/>
      <c r="D79" s="1"/>
      <c r="E79" s="1"/>
      <c r="F79" s="1"/>
      <c r="G79" s="1"/>
      <c r="H79" s="1"/>
      <c r="I79" s="1"/>
      <c r="J79" s="1">
        <v>2460</v>
      </c>
      <c r="K79" s="2" t="s">
        <v>53</v>
      </c>
      <c r="L79" s="10"/>
    </row>
    <row r="80" spans="1:12" ht="38.25">
      <c r="A80" s="1"/>
      <c r="B80" s="1"/>
      <c r="C80" s="1"/>
      <c r="D80" s="1"/>
      <c r="E80" s="1"/>
      <c r="F80" s="1"/>
      <c r="G80" s="1"/>
      <c r="H80" s="1"/>
      <c r="I80" s="1"/>
      <c r="J80" s="1">
        <v>3000</v>
      </c>
      <c r="K80" s="2" t="s">
        <v>59</v>
      </c>
      <c r="L80" s="10"/>
    </row>
    <row r="81" spans="1:12" ht="25.5">
      <c r="A81" s="1"/>
      <c r="B81" s="1"/>
      <c r="C81" s="1"/>
      <c r="D81" s="1"/>
      <c r="E81" s="1"/>
      <c r="F81" s="1"/>
      <c r="G81" s="1"/>
      <c r="H81" s="1"/>
      <c r="I81" s="1"/>
      <c r="J81" s="1">
        <v>2400</v>
      </c>
      <c r="K81" s="2" t="s">
        <v>58</v>
      </c>
      <c r="L81" s="10"/>
    </row>
    <row r="82" spans="1:12" ht="25.5">
      <c r="A82" s="1"/>
      <c r="B82" s="1"/>
      <c r="C82" s="1"/>
      <c r="D82" s="1"/>
      <c r="E82" s="1"/>
      <c r="F82" s="1"/>
      <c r="G82" s="1"/>
      <c r="H82" s="1"/>
      <c r="I82" s="1"/>
      <c r="J82" s="1">
        <v>3580</v>
      </c>
      <c r="K82" s="2" t="s">
        <v>57</v>
      </c>
      <c r="L82" s="10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0">
        <f t="shared" si="0"/>
        <v>0</v>
      </c>
    </row>
    <row r="84" spans="1:12" ht="12.75">
      <c r="A84" s="1"/>
      <c r="B84" s="1">
        <v>2282</v>
      </c>
      <c r="C84" s="1">
        <v>99000</v>
      </c>
      <c r="D84" s="1"/>
      <c r="E84" s="1"/>
      <c r="F84" s="1"/>
      <c r="G84" s="1"/>
      <c r="H84" s="1"/>
      <c r="I84" s="1"/>
      <c r="J84" s="1"/>
      <c r="K84" s="1" t="s">
        <v>49</v>
      </c>
      <c r="L84" s="10">
        <f t="shared" si="0"/>
        <v>99000</v>
      </c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0">
        <f t="shared" si="0"/>
        <v>0</v>
      </c>
    </row>
    <row r="86" spans="1:12" ht="12.75">
      <c r="A86" s="1"/>
      <c r="B86" s="1">
        <v>2610</v>
      </c>
      <c r="C86" s="1">
        <v>163600</v>
      </c>
      <c r="D86" s="1"/>
      <c r="E86" s="1"/>
      <c r="F86" s="1" t="s">
        <v>42</v>
      </c>
      <c r="G86" s="1"/>
      <c r="H86" s="1"/>
      <c r="I86" s="1"/>
      <c r="J86" s="1">
        <v>45693.72</v>
      </c>
      <c r="K86" s="1" t="s">
        <v>50</v>
      </c>
      <c r="L86" s="10">
        <f t="shared" si="0"/>
        <v>117906.28</v>
      </c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0">
        <f t="shared" si="0"/>
        <v>0</v>
      </c>
    </row>
    <row r="88" spans="1:12" ht="12.75">
      <c r="A88" s="1"/>
      <c r="B88" s="1">
        <v>2610</v>
      </c>
      <c r="C88" s="1">
        <v>690948</v>
      </c>
      <c r="D88" s="1"/>
      <c r="E88" s="1"/>
      <c r="F88" s="1" t="s">
        <v>43</v>
      </c>
      <c r="G88" s="1"/>
      <c r="H88" s="1"/>
      <c r="I88" s="1"/>
      <c r="J88" s="1">
        <v>115591.66</v>
      </c>
      <c r="K88" s="1" t="s">
        <v>50</v>
      </c>
      <c r="L88" s="10">
        <f t="shared" si="0"/>
        <v>575356.34</v>
      </c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0">
        <f t="shared" si="0"/>
        <v>0</v>
      </c>
    </row>
    <row r="90" spans="1:12" ht="12.75">
      <c r="A90" s="1"/>
      <c r="B90" s="1">
        <v>2610</v>
      </c>
      <c r="C90" s="1">
        <v>414977</v>
      </c>
      <c r="D90" s="1"/>
      <c r="E90" s="1"/>
      <c r="F90" s="1" t="s">
        <v>44</v>
      </c>
      <c r="G90" s="1"/>
      <c r="H90" s="1"/>
      <c r="I90" s="1"/>
      <c r="J90" s="1">
        <v>217091.19</v>
      </c>
      <c r="K90" s="1" t="s">
        <v>50</v>
      </c>
      <c r="L90" s="10">
        <f t="shared" si="0"/>
        <v>197885.81</v>
      </c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0">
        <f t="shared" si="0"/>
        <v>0</v>
      </c>
    </row>
    <row r="92" spans="1:12" ht="12.75">
      <c r="A92" s="1"/>
      <c r="B92" s="25" t="s">
        <v>45</v>
      </c>
      <c r="C92" s="26"/>
      <c r="D92" s="26"/>
      <c r="E92" s="26"/>
      <c r="F92" s="26"/>
      <c r="G92" s="26"/>
      <c r="H92" s="26"/>
      <c r="I92" s="26"/>
      <c r="J92" s="27"/>
      <c r="K92" s="1"/>
      <c r="L92" s="10">
        <f t="shared" si="0"/>
        <v>0</v>
      </c>
    </row>
    <row r="93" spans="1:12" ht="12.75">
      <c r="A93" s="1"/>
      <c r="B93" s="1">
        <v>80800</v>
      </c>
      <c r="C93" s="1">
        <v>18474195</v>
      </c>
      <c r="D93" s="1"/>
      <c r="E93" s="1"/>
      <c r="F93" s="1" t="s">
        <v>46</v>
      </c>
      <c r="G93" s="1"/>
      <c r="H93" s="1"/>
      <c r="I93" s="1"/>
      <c r="J93" s="1">
        <v>5547799.83</v>
      </c>
      <c r="K93" s="1" t="s">
        <v>51</v>
      </c>
      <c r="L93" s="10">
        <f t="shared" si="0"/>
        <v>12926395.17</v>
      </c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0">
        <f t="shared" si="0"/>
        <v>0</v>
      </c>
    </row>
    <row r="95" spans="1:12" ht="12.75">
      <c r="A95" s="1"/>
      <c r="B95" s="1">
        <v>91101</v>
      </c>
      <c r="C95" s="1">
        <v>591416</v>
      </c>
      <c r="D95" s="1"/>
      <c r="E95" s="1"/>
      <c r="F95" s="1" t="s">
        <v>47</v>
      </c>
      <c r="G95" s="1"/>
      <c r="H95" s="1"/>
      <c r="I95" s="1"/>
      <c r="J95" s="1">
        <v>179575.39</v>
      </c>
      <c r="K95" s="1" t="s">
        <v>51</v>
      </c>
      <c r="L95" s="10">
        <f t="shared" si="0"/>
        <v>411840.61</v>
      </c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0">
        <f t="shared" si="0"/>
        <v>0</v>
      </c>
    </row>
    <row r="97" spans="1:12" ht="12.75">
      <c r="A97" s="1"/>
      <c r="B97" s="1" t="s">
        <v>48</v>
      </c>
      <c r="C97" s="10">
        <f>C95+C93+C90+C88+C86+C84+C74+C72+C68+C64+C60+C42</f>
        <v>22038165</v>
      </c>
      <c r="D97" s="10"/>
      <c r="E97" s="10"/>
      <c r="F97" s="10"/>
      <c r="G97" s="10">
        <f>G95+G93+G90+G88+G86+G84+G74+G72+G68+G64+G60+G42</f>
        <v>398000</v>
      </c>
      <c r="H97" s="10"/>
      <c r="I97" s="10"/>
      <c r="J97" s="10">
        <f>J95+J93+J90+J88+J86+J84+J74+J72+J68+J64+J60+J42</f>
        <v>6391516.79</v>
      </c>
      <c r="K97" s="10"/>
      <c r="L97" s="10">
        <f>L95+L93+L90+L88+L86+L84+L74+L72+L68+L64+L60+L42</f>
        <v>15646648.209999999</v>
      </c>
    </row>
  </sheetData>
  <mergeCells count="6">
    <mergeCell ref="B67:J67"/>
    <mergeCell ref="B92:J92"/>
    <mergeCell ref="A10:J10"/>
    <mergeCell ref="B40:H40"/>
    <mergeCell ref="B59:H59"/>
    <mergeCell ref="B63:J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Public</cp:lastModifiedBy>
  <dcterms:created xsi:type="dcterms:W3CDTF">2015-05-05T06:02:03Z</dcterms:created>
  <dcterms:modified xsi:type="dcterms:W3CDTF">2015-05-14T09:46:04Z</dcterms:modified>
  <cp:category/>
  <cp:version/>
  <cp:contentType/>
  <cp:contentStatus/>
</cp:coreProperties>
</file>