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2"/>
  </bookViews>
  <sheets>
    <sheet name="доходи 25 04" sheetId="1" r:id="rId1"/>
    <sheet name="ВИДАТКИ 25 04" sheetId="2" r:id="rId2"/>
    <sheet name="щопонеділка" sheetId="3" r:id="rId3"/>
  </sheets>
  <definedNames>
    <definedName name="_xlnm.Print_Titles" localSheetId="0">'доходи 25 04'!$A:$A</definedName>
  </definedNames>
  <calcPr fullCalcOnLoad="1"/>
</workbook>
</file>

<file path=xl/sharedStrings.xml><?xml version="1.0" encoding="utf-8"?>
<sst xmlns="http://schemas.openxmlformats.org/spreadsheetml/2006/main" count="509" uniqueCount="141">
  <si>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</si>
  <si>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</si>
  <si>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</si>
  <si>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</si>
  <si>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</si>
  <si>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</si>
  <si>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</si>
  <si>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</si>
  <si>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</t>
  </si>
  <si>
    <t xml:space="preserve">  в тому числі: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</si>
  <si>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</si>
  <si>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</si>
  <si>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</si>
  <si>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</si>
  <si>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</si>
  <si>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</si>
  <si>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</si>
  <si>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</si>
  <si>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</si>
  <si>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</si>
  <si>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</si>
  <si>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</si>
  <si>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</si>
  <si>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</si>
  <si>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</si>
  <si>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</si>
  <si>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</si>
  <si>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</si>
  <si>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</si>
  <si>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20310403000</t>
  </si>
  <si>
    <t>селище Мала Данилівка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</si>
  <si>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</si>
  <si>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</si>
  <si>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</si>
  <si>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</si>
  <si>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</si>
  <si>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</si>
  <si>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</si>
  <si>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</si>
  <si>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</si>
  <si>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</si>
  <si>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</si>
  <si>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</si>
  <si>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</si>
  <si>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</si>
  <si>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</si>
  <si>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</si>
  <si>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</si>
  <si>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</si>
  <si>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</si>
  <si>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</si>
  <si>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>20310507000</t>
  </si>
  <si>
    <t>с.Черкаська Лозова</t>
  </si>
  <si>
    <t xml:space="preserve">Усього </t>
  </si>
  <si>
    <t>100000</t>
  </si>
  <si>
    <t>110000</t>
  </si>
  <si>
    <t>120000</t>
  </si>
  <si>
    <t>130000</t>
  </si>
  <si>
    <t>170000</t>
  </si>
  <si>
    <t>250000</t>
  </si>
  <si>
    <t>Залишки асигнувань до кінця року</t>
  </si>
  <si>
    <t>Загальний фонд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</si>
  <si>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</si>
  <si>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</si>
  <si>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</si>
  <si>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</si>
  <si>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</si>
  <si>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080000</t>
  </si>
  <si>
    <t>Охорона здоров`я</t>
  </si>
  <si>
    <t>090000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</si>
  <si>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</si>
  <si>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</si>
  <si>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</si>
  <si>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</si>
  <si>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</si>
  <si>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</si>
  <si>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</si>
  <si>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</si>
  <si>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</si>
  <si>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</si>
  <si>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180000</t>
  </si>
  <si>
    <t>Інші послуги, пов`язані з економічною діяльністю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</si>
  <si>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</si>
  <si>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</si>
  <si>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</si>
  <si>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</si>
  <si>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</si>
  <si>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</si>
  <si>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</si>
  <si>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</si>
  <si>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</si>
  <si>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</si>
  <si>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</si>
  <si>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</si>
  <si>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</si>
  <si>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</si>
  <si>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</si>
  <si>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</si>
  <si>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</si>
  <si>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</si>
  <si>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</si>
  <si>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</si>
  <si>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</si>
  <si>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</si>
  <si>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</si>
  <si>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</si>
  <si>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</si>
  <si>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</si>
  <si>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</si>
  <si>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</si>
  <si>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</si>
  <si>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Бюджет  міста Дергачі</t>
  </si>
  <si>
    <t>Бюджет  селища Вільшани</t>
  </si>
  <si>
    <t>Бюджет  селища Козача Лопань</t>
  </si>
  <si>
    <t>Бюджет  селища Мала Данилівка</t>
  </si>
  <si>
    <t>Бюджет  селища Пересічне</t>
  </si>
  <si>
    <t>Бюджет  селища Прудянка</t>
  </si>
  <si>
    <t>Бюджет  селища Слатине</t>
  </si>
  <si>
    <t>Бюджет  селища Солоницівка</t>
  </si>
  <si>
    <t>Бюджет  с.Безруки</t>
  </si>
  <si>
    <t>Бюджет  с.Польова</t>
  </si>
  <si>
    <t>Бюджет  с.Протопопівка</t>
  </si>
  <si>
    <t>Бюджет  с.Проходи</t>
  </si>
  <si>
    <t>Бюджет  с.Руська Лозова</t>
  </si>
  <si>
    <t>Бюджет  с.Токарівка</t>
  </si>
  <si>
    <t>Бюджет  с.Черкаська Лозова</t>
  </si>
  <si>
    <t>Всього:</t>
  </si>
  <si>
    <t>Залишки коштів на реєстраційних рахунках</t>
  </si>
  <si>
    <t>Всього профінансовано за вказаний період</t>
  </si>
  <si>
    <t>Залишки на особових рахунках які ще не розподілені</t>
  </si>
  <si>
    <t>210000</t>
  </si>
  <si>
    <t>Запобігання та ліквідація надзвичайних ситуацій та наслідків стихійного лиха</t>
  </si>
  <si>
    <t>тільки ради</t>
  </si>
  <si>
    <t>затерджено з урахуванням змін
січень-квітень</t>
  </si>
  <si>
    <t>виконання по доходах за січень-квітень</t>
  </si>
  <si>
    <t>затерджено з урахуванням змін на 
січень-квітень</t>
  </si>
  <si>
    <t>касові видатки  за січень-квітень</t>
  </si>
  <si>
    <t>Інформація про надходження та використання коштів місцевих бюджетів Дергачівського району (станом на 25.04.2016 р.)</t>
  </si>
  <si>
    <t>Станом на 25.04.2016</t>
  </si>
  <si>
    <t>На 22.04.2016</t>
  </si>
  <si>
    <t>Аналіз фінансування установ на 22.04.2016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</si>
</sst>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0"/>
      <color indexed="10"/>
      <name val="Arial"/>
      <family val="0"/>
    </font>
    <font>
      <b/>
      <sz val="10"/>
      <color indexed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352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2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172" fontId="2" fillId="0" borderId="12" xfId="0" applyNumberFormat="1" applyFont="1" applyFill="1" applyBorder="1" applyAlignment="1">
      <alignment horizontal="center" vertical="center"/>
    </xf>
    <xf numFmtId="174" fontId="5" fillId="0" borderId="15" xfId="341" applyNumberFormat="1" applyFont="1" applyBorder="1" applyAlignment="1">
      <alignment vertical="center" wrapText="1"/>
      <protection/>
    </xf>
    <xf numFmtId="172" fontId="2" fillId="0" borderId="15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/>
    </xf>
    <xf numFmtId="172" fontId="2" fillId="0" borderId="19" xfId="0" applyNumberFormat="1" applyFont="1" applyFill="1" applyBorder="1" applyAlignment="1">
      <alignment vertical="center"/>
    </xf>
    <xf numFmtId="174" fontId="8" fillId="0" borderId="17" xfId="341" applyNumberFormat="1" applyFont="1" applyBorder="1" applyAlignment="1">
      <alignment vertical="center" wrapText="1"/>
      <protection/>
    </xf>
    <xf numFmtId="1" fontId="2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4" fontId="2" fillId="24" borderId="12" xfId="0" applyNumberFormat="1" applyFont="1" applyFill="1" applyBorder="1" applyAlignment="1">
      <alignment vertical="center" wrapText="1"/>
    </xf>
    <xf numFmtId="174" fontId="5" fillId="0" borderId="0" xfId="340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vertical="center" wrapText="1"/>
    </xf>
    <xf numFmtId="0" fontId="0" fillId="4" borderId="2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4" fontId="5" fillId="0" borderId="15" xfId="337" applyNumberFormat="1" applyFont="1" applyBorder="1" applyAlignment="1">
      <alignment vertical="center" wrapText="1"/>
      <protection/>
    </xf>
    <xf numFmtId="1" fontId="5" fillId="0" borderId="15" xfId="336" applyNumberFormat="1" applyFont="1" applyFill="1" applyBorder="1" applyAlignment="1">
      <alignment vertical="center" wrapText="1"/>
      <protection/>
    </xf>
    <xf numFmtId="1" fontId="0" fillId="0" borderId="16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1" fontId="5" fillId="0" borderId="16" xfId="336" applyNumberFormat="1" applyFont="1" applyFill="1" applyBorder="1" applyAlignment="1">
      <alignment vertical="center" wrapText="1"/>
      <protection/>
    </xf>
    <xf numFmtId="1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4" fontId="5" fillId="0" borderId="23" xfId="337" applyNumberFormat="1" applyFont="1" applyBorder="1" applyAlignment="1">
      <alignment vertical="center" wrapText="1"/>
      <protection/>
    </xf>
    <xf numFmtId="1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4" fontId="5" fillId="0" borderId="16" xfId="337" applyNumberFormat="1" applyFont="1" applyBorder="1" applyAlignment="1">
      <alignment vertical="center" wrapText="1"/>
      <protection/>
    </xf>
    <xf numFmtId="14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2" fontId="2" fillId="0" borderId="19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4" fontId="2" fillId="0" borderId="19" xfId="0" applyNumberFormat="1" applyFont="1" applyFill="1" applyBorder="1" applyAlignment="1">
      <alignment vertical="center"/>
    </xf>
    <xf numFmtId="1" fontId="8" fillId="0" borderId="19" xfId="336" applyNumberFormat="1" applyFont="1" applyFill="1" applyBorder="1" applyAlignment="1">
      <alignment vertical="center" wrapText="1"/>
      <protection/>
    </xf>
    <xf numFmtId="172" fontId="2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8" fillId="0" borderId="12" xfId="336" applyNumberFormat="1" applyFont="1" applyFill="1" applyBorder="1" applyAlignment="1">
      <alignment vertical="center" wrapText="1"/>
      <protection/>
    </xf>
    <xf numFmtId="1" fontId="5" fillId="0" borderId="16" xfId="339" applyNumberFormat="1" applyFont="1" applyFill="1" applyBorder="1" applyAlignment="1">
      <alignment vertical="center" wrapText="1"/>
      <protection/>
    </xf>
    <xf numFmtId="1" fontId="5" fillId="0" borderId="17" xfId="336" applyNumberFormat="1" applyFont="1" applyFill="1" applyBorder="1" applyAlignment="1">
      <alignment vertical="center" wrapText="1"/>
      <protection/>
    </xf>
    <xf numFmtId="1" fontId="0" fillId="0" borderId="15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horizontal="right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174" fontId="0" fillId="0" borderId="15" xfId="0" applyNumberFormat="1" applyFont="1" applyFill="1" applyBorder="1" applyAlignment="1">
      <alignment vertical="center"/>
    </xf>
    <xf numFmtId="174" fontId="0" fillId="0" borderId="16" xfId="0" applyNumberFormat="1" applyFont="1" applyFill="1" applyBorder="1" applyAlignment="1">
      <alignment vertical="center" wrapText="1"/>
    </xf>
    <xf numFmtId="174" fontId="0" fillId="0" borderId="17" xfId="0" applyNumberFormat="1" applyFont="1" applyFill="1" applyBorder="1" applyAlignment="1">
      <alignment vertical="center" wrapText="1"/>
    </xf>
    <xf numFmtId="174" fontId="0" fillId="0" borderId="15" xfId="0" applyNumberFormat="1" applyFont="1" applyFill="1" applyBorder="1" applyAlignment="1">
      <alignment vertical="center" wrapText="1"/>
    </xf>
    <xf numFmtId="172" fontId="2" fillId="0" borderId="24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7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 wrapText="1"/>
    </xf>
    <xf numFmtId="172" fontId="2" fillId="0" borderId="29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174" fontId="8" fillId="0" borderId="12" xfId="337" applyNumberFormat="1" applyFont="1" applyBorder="1" applyAlignment="1">
      <alignment vertical="center" wrapText="1"/>
      <protection/>
    </xf>
    <xf numFmtId="174" fontId="8" fillId="0" borderId="22" xfId="341" applyNumberFormat="1" applyFont="1" applyBorder="1" applyAlignment="1">
      <alignment vertical="center" wrapText="1"/>
      <protection/>
    </xf>
    <xf numFmtId="172" fontId="2" fillId="0" borderId="22" xfId="0" applyNumberFormat="1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" fontId="2" fillId="0" borderId="38" xfId="0" applyNumberFormat="1" applyFont="1" applyFill="1" applyBorder="1" applyAlignment="1">
      <alignment vertical="center"/>
    </xf>
    <xf numFmtId="1" fontId="2" fillId="24" borderId="12" xfId="0" applyNumberFormat="1" applyFont="1" applyFill="1" applyBorder="1" applyAlignment="1">
      <alignment vertical="center"/>
    </xf>
    <xf numFmtId="0" fontId="5" fillId="0" borderId="0" xfId="334">
      <alignment/>
      <protection/>
    </xf>
    <xf numFmtId="0" fontId="13" fillId="0" borderId="0" xfId="334" applyFont="1">
      <alignment/>
      <protection/>
    </xf>
    <xf numFmtId="0" fontId="0" fillId="25" borderId="0" xfId="0" applyFill="1" applyAlignment="1">
      <alignment/>
    </xf>
    <xf numFmtId="173" fontId="8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11" fillId="0" borderId="0" xfId="335" applyFont="1" applyAlignment="1">
      <alignment horizontal="center"/>
      <protection/>
    </xf>
    <xf numFmtId="0" fontId="8" fillId="0" borderId="0" xfId="335" applyFont="1" applyAlignment="1">
      <alignment horizontal="center"/>
      <protection/>
    </xf>
    <xf numFmtId="0" fontId="8" fillId="0" borderId="0" xfId="335" applyFont="1" applyAlignment="1">
      <alignment horizontal="center"/>
      <protection/>
    </xf>
    <xf numFmtId="0" fontId="0" fillId="0" borderId="0" xfId="0" applyAlignment="1">
      <alignment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5" fillId="0" borderId="0" xfId="335">
      <alignment/>
      <protection/>
    </xf>
    <xf numFmtId="0" fontId="9" fillId="0" borderId="0" xfId="335" applyFont="1" applyAlignment="1">
      <alignment horizontal="center"/>
      <protection/>
    </xf>
    <xf numFmtId="0" fontId="5" fillId="0" borderId="16" xfId="335" applyBorder="1">
      <alignment/>
      <protection/>
    </xf>
    <xf numFmtId="0" fontId="8" fillId="0" borderId="16" xfId="335" applyFont="1" applyBorder="1" applyAlignment="1">
      <alignment horizontal="center"/>
      <protection/>
    </xf>
    <xf numFmtId="0" fontId="5" fillId="0" borderId="16" xfId="335" applyBorder="1" applyAlignment="1">
      <alignment horizontal="center"/>
      <protection/>
    </xf>
    <xf numFmtId="0" fontId="8" fillId="0" borderId="16" xfId="335" applyFont="1" applyBorder="1" applyAlignment="1">
      <alignment horizontal="center"/>
      <protection/>
    </xf>
    <xf numFmtId="0" fontId="8" fillId="24" borderId="16" xfId="335" applyFont="1" applyFill="1" applyBorder="1">
      <alignment/>
      <protection/>
    </xf>
    <xf numFmtId="172" fontId="2" fillId="0" borderId="16" xfId="0" applyNumberFormat="1" applyFont="1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5" fillId="0" borderId="40" xfId="338" applyFont="1" applyBorder="1" applyAlignment="1">
      <alignment vertical="center"/>
      <protection/>
    </xf>
    <xf numFmtId="0" fontId="5" fillId="0" borderId="22" xfId="338" applyFont="1" applyBorder="1" applyAlignment="1">
      <alignment vertical="center"/>
      <protection/>
    </xf>
    <xf numFmtId="172" fontId="2" fillId="0" borderId="31" xfId="0" applyNumberFormat="1" applyFont="1" applyFill="1" applyBorder="1" applyAlignment="1">
      <alignment vertical="center"/>
    </xf>
    <xf numFmtId="0" fontId="5" fillId="0" borderId="49" xfId="338" applyFont="1" applyBorder="1" applyAlignment="1">
      <alignment vertical="center"/>
      <protection/>
    </xf>
    <xf numFmtId="0" fontId="5" fillId="0" borderId="15" xfId="338" applyFont="1" applyBorder="1" applyAlignment="1">
      <alignment vertical="center"/>
      <protection/>
    </xf>
    <xf numFmtId="172" fontId="2" fillId="0" borderId="50" xfId="0" applyNumberFormat="1" applyFont="1" applyFill="1" applyBorder="1" applyAlignment="1">
      <alignment vertical="center"/>
    </xf>
    <xf numFmtId="172" fontId="2" fillId="0" borderId="51" xfId="0" applyNumberFormat="1" applyFont="1" applyFill="1" applyBorder="1" applyAlignment="1">
      <alignment vertical="center"/>
    </xf>
    <xf numFmtId="172" fontId="2" fillId="0" borderId="52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172" fontId="2" fillId="0" borderId="33" xfId="0" applyNumberFormat="1" applyFont="1" applyFill="1" applyBorder="1" applyAlignment="1">
      <alignment vertical="center"/>
    </xf>
    <xf numFmtId="0" fontId="5" fillId="0" borderId="44" xfId="338" applyFont="1" applyBorder="1" applyAlignment="1">
      <alignment vertical="center"/>
      <protection/>
    </xf>
    <xf numFmtId="0" fontId="5" fillId="0" borderId="16" xfId="338" applyFont="1" applyBorder="1" applyAlignment="1">
      <alignment vertical="center"/>
      <protection/>
    </xf>
    <xf numFmtId="172" fontId="2" fillId="0" borderId="53" xfId="0" applyNumberFormat="1" applyFont="1" applyFill="1" applyBorder="1" applyAlignment="1">
      <alignment vertical="center"/>
    </xf>
    <xf numFmtId="172" fontId="2" fillId="0" borderId="35" xfId="0" applyNumberFormat="1" applyFont="1" applyFill="1" applyBorder="1" applyAlignment="1">
      <alignment vertical="center"/>
    </xf>
    <xf numFmtId="172" fontId="2" fillId="0" borderId="54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0" fontId="8" fillId="0" borderId="55" xfId="338" applyFont="1" applyBorder="1" applyAlignment="1">
      <alignment vertical="center"/>
      <protection/>
    </xf>
    <xf numFmtId="1" fontId="8" fillId="0" borderId="17" xfId="338" applyNumberFormat="1" applyFont="1" applyBorder="1" applyAlignment="1">
      <alignment vertical="center"/>
      <protection/>
    </xf>
    <xf numFmtId="172" fontId="2" fillId="0" borderId="38" xfId="0" applyNumberFormat="1" applyFont="1" applyFill="1" applyBorder="1" applyAlignment="1">
      <alignment vertical="center"/>
    </xf>
    <xf numFmtId="0" fontId="2" fillId="24" borderId="2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333">
      <alignment/>
      <protection/>
    </xf>
    <xf numFmtId="0" fontId="9" fillId="0" borderId="0" xfId="333" applyFont="1" applyAlignment="1">
      <alignment horizontal="center"/>
      <protection/>
    </xf>
    <xf numFmtId="0" fontId="8" fillId="0" borderId="0" xfId="333" applyFont="1" applyAlignment="1">
      <alignment horizontal="center"/>
      <protection/>
    </xf>
    <xf numFmtId="0" fontId="5" fillId="0" borderId="0" xfId="333" applyAlignment="1">
      <alignment horizontal="right"/>
      <protection/>
    </xf>
    <xf numFmtId="0" fontId="8" fillId="0" borderId="16" xfId="333" applyFont="1" applyBorder="1" applyAlignment="1">
      <alignment horizontal="center" vertical="center" wrapText="1"/>
      <protection/>
    </xf>
    <xf numFmtId="0" fontId="8" fillId="24" borderId="16" xfId="333" applyFont="1" applyFill="1" applyBorder="1" applyAlignment="1" quotePrefix="1">
      <alignment vertical="center" wrapText="1"/>
      <protection/>
    </xf>
    <xf numFmtId="0" fontId="8" fillId="24" borderId="16" xfId="333" applyFont="1" applyFill="1" applyBorder="1" applyAlignment="1">
      <alignment vertical="center" wrapText="1"/>
      <protection/>
    </xf>
    <xf numFmtId="173" fontId="8" fillId="24" borderId="16" xfId="333" applyNumberFormat="1" applyFont="1" applyFill="1" applyBorder="1" applyAlignment="1">
      <alignment vertical="center" wrapText="1"/>
      <protection/>
    </xf>
    <xf numFmtId="0" fontId="5" fillId="0" borderId="16" xfId="333" applyBorder="1" applyAlignment="1" quotePrefix="1">
      <alignment vertical="center" wrapText="1"/>
      <protection/>
    </xf>
    <xf numFmtId="0" fontId="5" fillId="0" borderId="16" xfId="333" applyBorder="1" applyAlignment="1">
      <alignment vertical="center" wrapText="1"/>
      <protection/>
    </xf>
    <xf numFmtId="173" fontId="5" fillId="0" borderId="16" xfId="333" applyNumberFormat="1" applyBorder="1" applyAlignment="1">
      <alignment vertical="center" wrapText="1"/>
      <protection/>
    </xf>
    <xf numFmtId="0" fontId="5" fillId="25" borderId="16" xfId="333" applyFill="1" applyBorder="1" applyAlignment="1" quotePrefix="1">
      <alignment vertical="center" wrapText="1"/>
      <protection/>
    </xf>
    <xf numFmtId="0" fontId="5" fillId="25" borderId="16" xfId="333" applyFill="1" applyBorder="1" applyAlignment="1">
      <alignment vertical="center" wrapText="1"/>
      <protection/>
    </xf>
    <xf numFmtId="173" fontId="5" fillId="25" borderId="16" xfId="333" applyNumberFormat="1" applyFill="1" applyBorder="1" applyAlignment="1">
      <alignment vertical="center" wrapText="1"/>
      <protection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доходи 09 03" xfId="334"/>
    <cellStyle name="Обычный_доходи 18 04" xfId="335"/>
    <cellStyle name="Обычный_жовтень касові" xfId="336"/>
    <cellStyle name="Обычный_Книга1" xfId="337"/>
    <cellStyle name="Обычный_Книга2" xfId="338"/>
    <cellStyle name="Обычный_КФК" xfId="339"/>
    <cellStyle name="Обычный_Лист1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K29"/>
  <sheetViews>
    <sheetView workbookViewId="0" topLeftCell="A1">
      <pane xSplit="1" ySplit="8" topLeftCell="EW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F18" sqref="FF18:FG24"/>
    </sheetView>
  </sheetViews>
  <sheetFormatPr defaultColWidth="9.140625" defaultRowHeight="12.75"/>
  <cols>
    <col min="1" max="1" width="30.7109375" style="17" bestFit="1" customWidth="1"/>
    <col min="2" max="136" width="9.140625" style="17" customWidth="1"/>
    <col min="137" max="137" width="10.421875" style="17" customWidth="1"/>
    <col min="138" max="151" width="9.140625" style="17" customWidth="1"/>
    <col min="152" max="152" width="11.421875" style="17" customWidth="1"/>
    <col min="153" max="157" width="9.140625" style="17" customWidth="1"/>
    <col min="158" max="158" width="10.421875" style="17" customWidth="1"/>
    <col min="159" max="162" width="10.00390625" style="17" customWidth="1"/>
    <col min="163" max="163" width="11.57421875" style="17" bestFit="1" customWidth="1"/>
    <col min="164" max="16384" width="9.140625" style="17" customWidth="1"/>
  </cols>
  <sheetData>
    <row r="1" spans="1:163" ht="12.75">
      <c r="A1" s="129" t="s">
        <v>138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</row>
    <row r="2" spans="1:16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</row>
    <row r="3" spans="1:163" ht="23.25">
      <c r="A3" s="108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</row>
    <row r="4" spans="1:163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</row>
    <row r="5" spans="1:163" ht="18">
      <c r="A5" s="130" t="s">
        <v>139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</row>
    <row r="6" spans="1:163" ht="12.7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</row>
    <row r="7" spans="1:167" ht="12.75">
      <c r="A7" s="131" t="s">
        <v>105</v>
      </c>
      <c r="B7" s="132">
        <v>10000000</v>
      </c>
      <c r="C7" s="133"/>
      <c r="D7" s="132">
        <v>11000000</v>
      </c>
      <c r="E7" s="133"/>
      <c r="F7" s="132">
        <v>11010000</v>
      </c>
      <c r="G7" s="133"/>
      <c r="H7" s="132">
        <v>11010100</v>
      </c>
      <c r="I7" s="133"/>
      <c r="J7" s="132">
        <v>11010200</v>
      </c>
      <c r="K7" s="133"/>
      <c r="L7" s="132">
        <v>11010400</v>
      </c>
      <c r="M7" s="133"/>
      <c r="N7" s="132">
        <v>11010500</v>
      </c>
      <c r="O7" s="133"/>
      <c r="P7" s="132">
        <v>11010900</v>
      </c>
      <c r="Q7" s="133"/>
      <c r="R7" s="132">
        <v>11020000</v>
      </c>
      <c r="S7" s="133"/>
      <c r="T7" s="132">
        <v>11020200</v>
      </c>
      <c r="U7" s="133"/>
      <c r="V7" s="132">
        <v>13000000</v>
      </c>
      <c r="W7" s="133"/>
      <c r="X7" s="132">
        <v>13010000</v>
      </c>
      <c r="Y7" s="133"/>
      <c r="Z7" s="132">
        <v>13010200</v>
      </c>
      <c r="AA7" s="133"/>
      <c r="AB7" s="132">
        <v>14000000</v>
      </c>
      <c r="AC7" s="133"/>
      <c r="AD7" s="132">
        <v>14040000</v>
      </c>
      <c r="AE7" s="133"/>
      <c r="AF7" s="132">
        <v>18000000</v>
      </c>
      <c r="AG7" s="133"/>
      <c r="AH7" s="132">
        <v>18010000</v>
      </c>
      <c r="AI7" s="133"/>
      <c r="AJ7" s="132">
        <v>18010100</v>
      </c>
      <c r="AK7" s="133"/>
      <c r="AL7" s="132">
        <v>18010200</v>
      </c>
      <c r="AM7" s="133"/>
      <c r="AN7" s="132">
        <v>18010300</v>
      </c>
      <c r="AO7" s="133"/>
      <c r="AP7" s="132">
        <v>18010400</v>
      </c>
      <c r="AQ7" s="133"/>
      <c r="AR7" s="132">
        <v>18010500</v>
      </c>
      <c r="AS7" s="133"/>
      <c r="AT7" s="132">
        <v>18010600</v>
      </c>
      <c r="AU7" s="133"/>
      <c r="AV7" s="132">
        <v>18010700</v>
      </c>
      <c r="AW7" s="133"/>
      <c r="AX7" s="132">
        <v>18010900</v>
      </c>
      <c r="AY7" s="133"/>
      <c r="AZ7" s="132">
        <v>18011000</v>
      </c>
      <c r="BA7" s="133"/>
      <c r="BB7" s="132">
        <v>18011100</v>
      </c>
      <c r="BC7" s="133"/>
      <c r="BD7" s="132">
        <v>18030000</v>
      </c>
      <c r="BE7" s="133"/>
      <c r="BF7" s="132">
        <v>18030200</v>
      </c>
      <c r="BG7" s="133"/>
      <c r="BH7" s="132">
        <v>18040000</v>
      </c>
      <c r="BI7" s="133"/>
      <c r="BJ7" s="132">
        <v>18040100</v>
      </c>
      <c r="BK7" s="133"/>
      <c r="BL7" s="132">
        <v>18040200</v>
      </c>
      <c r="BM7" s="133"/>
      <c r="BN7" s="132">
        <v>18050000</v>
      </c>
      <c r="BO7" s="133"/>
      <c r="BP7" s="132">
        <v>18050300</v>
      </c>
      <c r="BQ7" s="133"/>
      <c r="BR7" s="132">
        <v>18050400</v>
      </c>
      <c r="BS7" s="133"/>
      <c r="BT7" s="132">
        <v>18050500</v>
      </c>
      <c r="BU7" s="133"/>
      <c r="BV7" s="132">
        <v>19000000</v>
      </c>
      <c r="BW7" s="133"/>
      <c r="BX7" s="132">
        <v>19010000</v>
      </c>
      <c r="BY7" s="133"/>
      <c r="BZ7" s="132">
        <v>19010100</v>
      </c>
      <c r="CA7" s="133"/>
      <c r="CB7" s="132">
        <v>19010200</v>
      </c>
      <c r="CC7" s="133"/>
      <c r="CD7" s="132">
        <v>19010300</v>
      </c>
      <c r="CE7" s="133"/>
      <c r="CF7" s="132">
        <v>19010400</v>
      </c>
      <c r="CG7" s="133"/>
      <c r="CH7" s="132">
        <v>20000000</v>
      </c>
      <c r="CI7" s="133"/>
      <c r="CJ7" s="132">
        <v>21000000</v>
      </c>
      <c r="CK7" s="133"/>
      <c r="CL7" s="132">
        <v>21010000</v>
      </c>
      <c r="CM7" s="133"/>
      <c r="CN7" s="132">
        <v>21010300</v>
      </c>
      <c r="CO7" s="133"/>
      <c r="CP7" s="132">
        <v>21050000</v>
      </c>
      <c r="CQ7" s="133"/>
      <c r="CR7" s="132">
        <v>21080000</v>
      </c>
      <c r="CS7" s="133"/>
      <c r="CT7" s="132">
        <v>21081100</v>
      </c>
      <c r="CU7" s="133"/>
      <c r="CV7" s="132">
        <v>22000000</v>
      </c>
      <c r="CW7" s="133"/>
      <c r="CX7" s="132">
        <v>22010000</v>
      </c>
      <c r="CY7" s="133"/>
      <c r="CZ7" s="132">
        <v>22010300</v>
      </c>
      <c r="DA7" s="133"/>
      <c r="DB7" s="132">
        <v>22012500</v>
      </c>
      <c r="DC7" s="133"/>
      <c r="DD7" s="132">
        <v>22012600</v>
      </c>
      <c r="DE7" s="133"/>
      <c r="DF7" s="132">
        <v>22080000</v>
      </c>
      <c r="DG7" s="133"/>
      <c r="DH7" s="132">
        <v>22080400</v>
      </c>
      <c r="DI7" s="133"/>
      <c r="DJ7" s="132">
        <v>22090000</v>
      </c>
      <c r="DK7" s="133"/>
      <c r="DL7" s="132">
        <v>22090100</v>
      </c>
      <c r="DM7" s="133"/>
      <c r="DN7" s="132">
        <v>22090400</v>
      </c>
      <c r="DO7" s="133"/>
      <c r="DP7" s="132">
        <v>24000000</v>
      </c>
      <c r="DQ7" s="133"/>
      <c r="DR7" s="132">
        <v>24060000</v>
      </c>
      <c r="DS7" s="133"/>
      <c r="DT7" s="132">
        <v>24060300</v>
      </c>
      <c r="DU7" s="133"/>
      <c r="DV7" s="132">
        <v>30000000</v>
      </c>
      <c r="DW7" s="133"/>
      <c r="DX7" s="132">
        <v>31000000</v>
      </c>
      <c r="DY7" s="133"/>
      <c r="DZ7" s="132">
        <v>31010200</v>
      </c>
      <c r="EA7" s="133"/>
      <c r="EB7" s="132">
        <v>40000000</v>
      </c>
      <c r="EC7" s="133"/>
      <c r="ED7" s="132">
        <v>41000000</v>
      </c>
      <c r="EE7" s="133"/>
      <c r="EF7" s="132">
        <v>41020000</v>
      </c>
      <c r="EG7" s="133"/>
      <c r="EH7" s="132">
        <v>41020100</v>
      </c>
      <c r="EI7" s="133"/>
      <c r="EJ7" s="132">
        <v>41030000</v>
      </c>
      <c r="EK7" s="133"/>
      <c r="EL7" s="132">
        <v>41030300</v>
      </c>
      <c r="EM7" s="133"/>
      <c r="EN7" s="132">
        <v>41030600</v>
      </c>
      <c r="EO7" s="133"/>
      <c r="EP7" s="132">
        <v>41030800</v>
      </c>
      <c r="EQ7" s="133"/>
      <c r="ER7" s="132">
        <v>41030900</v>
      </c>
      <c r="ES7" s="133"/>
      <c r="ET7" s="132">
        <v>41031000</v>
      </c>
      <c r="EU7" s="133"/>
      <c r="EV7" s="132">
        <v>41033900</v>
      </c>
      <c r="EW7" s="133"/>
      <c r="EX7" s="132">
        <v>41034200</v>
      </c>
      <c r="EY7" s="133"/>
      <c r="EZ7" s="132">
        <v>41035000</v>
      </c>
      <c r="FA7" s="133"/>
      <c r="FB7" s="132">
        <v>41035800</v>
      </c>
      <c r="FC7" s="133"/>
      <c r="FD7" s="132" t="s">
        <v>106</v>
      </c>
      <c r="FE7" s="133"/>
      <c r="FF7" s="132" t="s">
        <v>107</v>
      </c>
      <c r="FG7" s="133"/>
      <c r="FH7" s="132" t="s">
        <v>106</v>
      </c>
      <c r="FI7" s="133"/>
      <c r="FJ7" s="132" t="s">
        <v>107</v>
      </c>
      <c r="FK7" s="133"/>
    </row>
    <row r="8" spans="1:163" ht="12.75">
      <c r="A8" s="131"/>
      <c r="B8" s="134" t="s">
        <v>108</v>
      </c>
      <c r="C8" s="134" t="s">
        <v>109</v>
      </c>
      <c r="D8" s="134" t="s">
        <v>108</v>
      </c>
      <c r="E8" s="134" t="s">
        <v>109</v>
      </c>
      <c r="F8" s="134" t="s">
        <v>108</v>
      </c>
      <c r="G8" s="134" t="s">
        <v>109</v>
      </c>
      <c r="H8" s="134" t="s">
        <v>108</v>
      </c>
      <c r="I8" s="134" t="s">
        <v>109</v>
      </c>
      <c r="J8" s="134" t="s">
        <v>108</v>
      </c>
      <c r="K8" s="134" t="s">
        <v>109</v>
      </c>
      <c r="L8" s="134" t="s">
        <v>108</v>
      </c>
      <c r="M8" s="134" t="s">
        <v>109</v>
      </c>
      <c r="N8" s="134" t="s">
        <v>108</v>
      </c>
      <c r="O8" s="134" t="s">
        <v>109</v>
      </c>
      <c r="P8" s="134" t="s">
        <v>108</v>
      </c>
      <c r="Q8" s="134" t="s">
        <v>109</v>
      </c>
      <c r="R8" s="134" t="s">
        <v>108</v>
      </c>
      <c r="S8" s="134" t="s">
        <v>109</v>
      </c>
      <c r="T8" s="134" t="s">
        <v>108</v>
      </c>
      <c r="U8" s="134" t="s">
        <v>109</v>
      </c>
      <c r="V8" s="134" t="s">
        <v>108</v>
      </c>
      <c r="W8" s="134" t="s">
        <v>109</v>
      </c>
      <c r="X8" s="134" t="s">
        <v>108</v>
      </c>
      <c r="Y8" s="134" t="s">
        <v>109</v>
      </c>
      <c r="Z8" s="134" t="s">
        <v>108</v>
      </c>
      <c r="AA8" s="134" t="s">
        <v>109</v>
      </c>
      <c r="AB8" s="134" t="s">
        <v>108</v>
      </c>
      <c r="AC8" s="134" t="s">
        <v>109</v>
      </c>
      <c r="AD8" s="134" t="s">
        <v>108</v>
      </c>
      <c r="AE8" s="134" t="s">
        <v>109</v>
      </c>
      <c r="AF8" s="134" t="s">
        <v>108</v>
      </c>
      <c r="AG8" s="134" t="s">
        <v>109</v>
      </c>
      <c r="AH8" s="134" t="s">
        <v>108</v>
      </c>
      <c r="AI8" s="134" t="s">
        <v>109</v>
      </c>
      <c r="AJ8" s="134" t="s">
        <v>108</v>
      </c>
      <c r="AK8" s="134" t="s">
        <v>109</v>
      </c>
      <c r="AL8" s="134" t="s">
        <v>108</v>
      </c>
      <c r="AM8" s="134" t="s">
        <v>109</v>
      </c>
      <c r="AN8" s="134" t="s">
        <v>108</v>
      </c>
      <c r="AO8" s="134" t="s">
        <v>109</v>
      </c>
      <c r="AP8" s="134" t="s">
        <v>108</v>
      </c>
      <c r="AQ8" s="134" t="s">
        <v>109</v>
      </c>
      <c r="AR8" s="134" t="s">
        <v>108</v>
      </c>
      <c r="AS8" s="134" t="s">
        <v>109</v>
      </c>
      <c r="AT8" s="134" t="s">
        <v>108</v>
      </c>
      <c r="AU8" s="134" t="s">
        <v>109</v>
      </c>
      <c r="AV8" s="134" t="s">
        <v>108</v>
      </c>
      <c r="AW8" s="134" t="s">
        <v>109</v>
      </c>
      <c r="AX8" s="134" t="s">
        <v>108</v>
      </c>
      <c r="AY8" s="134" t="s">
        <v>109</v>
      </c>
      <c r="AZ8" s="134" t="s">
        <v>108</v>
      </c>
      <c r="BA8" s="134" t="s">
        <v>109</v>
      </c>
      <c r="BB8" s="134" t="s">
        <v>108</v>
      </c>
      <c r="BC8" s="134" t="s">
        <v>109</v>
      </c>
      <c r="BD8" s="134" t="s">
        <v>108</v>
      </c>
      <c r="BE8" s="134" t="s">
        <v>109</v>
      </c>
      <c r="BF8" s="134" t="s">
        <v>108</v>
      </c>
      <c r="BG8" s="134" t="s">
        <v>109</v>
      </c>
      <c r="BH8" s="134" t="s">
        <v>108</v>
      </c>
      <c r="BI8" s="134" t="s">
        <v>109</v>
      </c>
      <c r="BJ8" s="134" t="s">
        <v>108</v>
      </c>
      <c r="BK8" s="134" t="s">
        <v>109</v>
      </c>
      <c r="BL8" s="134" t="s">
        <v>108</v>
      </c>
      <c r="BM8" s="134" t="s">
        <v>109</v>
      </c>
      <c r="BN8" s="134" t="s">
        <v>108</v>
      </c>
      <c r="BO8" s="134" t="s">
        <v>109</v>
      </c>
      <c r="BP8" s="134" t="s">
        <v>108</v>
      </c>
      <c r="BQ8" s="134" t="s">
        <v>109</v>
      </c>
      <c r="BR8" s="134" t="s">
        <v>108</v>
      </c>
      <c r="BS8" s="134" t="s">
        <v>109</v>
      </c>
      <c r="BT8" s="134" t="s">
        <v>108</v>
      </c>
      <c r="BU8" s="134" t="s">
        <v>109</v>
      </c>
      <c r="BV8" s="134" t="s">
        <v>108</v>
      </c>
      <c r="BW8" s="134" t="s">
        <v>109</v>
      </c>
      <c r="BX8" s="134" t="s">
        <v>108</v>
      </c>
      <c r="BY8" s="134" t="s">
        <v>109</v>
      </c>
      <c r="BZ8" s="134" t="s">
        <v>108</v>
      </c>
      <c r="CA8" s="134" t="s">
        <v>109</v>
      </c>
      <c r="CB8" s="134" t="s">
        <v>108</v>
      </c>
      <c r="CC8" s="134" t="s">
        <v>109</v>
      </c>
      <c r="CD8" s="134" t="s">
        <v>108</v>
      </c>
      <c r="CE8" s="134" t="s">
        <v>109</v>
      </c>
      <c r="CF8" s="134" t="s">
        <v>108</v>
      </c>
      <c r="CG8" s="134" t="s">
        <v>109</v>
      </c>
      <c r="CH8" s="134" t="s">
        <v>108</v>
      </c>
      <c r="CI8" s="134" t="s">
        <v>109</v>
      </c>
      <c r="CJ8" s="134" t="s">
        <v>108</v>
      </c>
      <c r="CK8" s="134" t="s">
        <v>109</v>
      </c>
      <c r="CL8" s="134" t="s">
        <v>108</v>
      </c>
      <c r="CM8" s="134" t="s">
        <v>109</v>
      </c>
      <c r="CN8" s="134" t="s">
        <v>108</v>
      </c>
      <c r="CO8" s="134" t="s">
        <v>109</v>
      </c>
      <c r="CP8" s="134" t="s">
        <v>108</v>
      </c>
      <c r="CQ8" s="134" t="s">
        <v>109</v>
      </c>
      <c r="CR8" s="134" t="s">
        <v>108</v>
      </c>
      <c r="CS8" s="134" t="s">
        <v>109</v>
      </c>
      <c r="CT8" s="134" t="s">
        <v>108</v>
      </c>
      <c r="CU8" s="134" t="s">
        <v>109</v>
      </c>
      <c r="CV8" s="134" t="s">
        <v>108</v>
      </c>
      <c r="CW8" s="134" t="s">
        <v>109</v>
      </c>
      <c r="CX8" s="134" t="s">
        <v>108</v>
      </c>
      <c r="CY8" s="134" t="s">
        <v>109</v>
      </c>
      <c r="CZ8" s="134" t="s">
        <v>108</v>
      </c>
      <c r="DA8" s="134" t="s">
        <v>109</v>
      </c>
      <c r="DB8" s="134" t="s">
        <v>108</v>
      </c>
      <c r="DC8" s="134" t="s">
        <v>109</v>
      </c>
      <c r="DD8" s="134" t="s">
        <v>108</v>
      </c>
      <c r="DE8" s="134" t="s">
        <v>109</v>
      </c>
      <c r="DF8" s="134" t="s">
        <v>108</v>
      </c>
      <c r="DG8" s="134" t="s">
        <v>109</v>
      </c>
      <c r="DH8" s="134" t="s">
        <v>108</v>
      </c>
      <c r="DI8" s="134" t="s">
        <v>109</v>
      </c>
      <c r="DJ8" s="134" t="s">
        <v>108</v>
      </c>
      <c r="DK8" s="134" t="s">
        <v>109</v>
      </c>
      <c r="DL8" s="134" t="s">
        <v>108</v>
      </c>
      <c r="DM8" s="134" t="s">
        <v>109</v>
      </c>
      <c r="DN8" s="134" t="s">
        <v>108</v>
      </c>
      <c r="DO8" s="134" t="s">
        <v>109</v>
      </c>
      <c r="DP8" s="134" t="s">
        <v>108</v>
      </c>
      <c r="DQ8" s="134" t="s">
        <v>109</v>
      </c>
      <c r="DR8" s="134" t="s">
        <v>108</v>
      </c>
      <c r="DS8" s="134" t="s">
        <v>109</v>
      </c>
      <c r="DT8" s="134" t="s">
        <v>108</v>
      </c>
      <c r="DU8" s="134" t="s">
        <v>109</v>
      </c>
      <c r="DV8" s="134" t="s">
        <v>108</v>
      </c>
      <c r="DW8" s="134" t="s">
        <v>109</v>
      </c>
      <c r="DX8" s="134" t="s">
        <v>108</v>
      </c>
      <c r="DY8" s="134" t="s">
        <v>109</v>
      </c>
      <c r="DZ8" s="134" t="s">
        <v>108</v>
      </c>
      <c r="EA8" s="134" t="s">
        <v>109</v>
      </c>
      <c r="EB8" s="134" t="s">
        <v>108</v>
      </c>
      <c r="EC8" s="134" t="s">
        <v>109</v>
      </c>
      <c r="ED8" s="134" t="s">
        <v>108</v>
      </c>
      <c r="EE8" s="134" t="s">
        <v>109</v>
      </c>
      <c r="EF8" s="134" t="s">
        <v>108</v>
      </c>
      <c r="EG8" s="134" t="s">
        <v>109</v>
      </c>
      <c r="EH8" s="134" t="s">
        <v>108</v>
      </c>
      <c r="EI8" s="134" t="s">
        <v>109</v>
      </c>
      <c r="EJ8" s="134" t="s">
        <v>108</v>
      </c>
      <c r="EK8" s="134" t="s">
        <v>109</v>
      </c>
      <c r="EL8" s="134" t="s">
        <v>108</v>
      </c>
      <c r="EM8" s="134" t="s">
        <v>109</v>
      </c>
      <c r="EN8" s="134" t="s">
        <v>108</v>
      </c>
      <c r="EO8" s="134" t="s">
        <v>109</v>
      </c>
      <c r="EP8" s="134" t="s">
        <v>108</v>
      </c>
      <c r="EQ8" s="134" t="s">
        <v>109</v>
      </c>
      <c r="ER8" s="134" t="s">
        <v>108</v>
      </c>
      <c r="ES8" s="134" t="s">
        <v>109</v>
      </c>
      <c r="ET8" s="134" t="s">
        <v>108</v>
      </c>
      <c r="EU8" s="134" t="s">
        <v>109</v>
      </c>
      <c r="EV8" s="134" t="s">
        <v>108</v>
      </c>
      <c r="EW8" s="134" t="s">
        <v>109</v>
      </c>
      <c r="EX8" s="134" t="s">
        <v>108</v>
      </c>
      <c r="EY8" s="134" t="s">
        <v>109</v>
      </c>
      <c r="EZ8" s="134" t="s">
        <v>108</v>
      </c>
      <c r="FA8" s="134" t="s">
        <v>109</v>
      </c>
      <c r="FB8" s="134" t="s">
        <v>108</v>
      </c>
      <c r="FC8" s="134" t="s">
        <v>109</v>
      </c>
      <c r="FD8" s="134" t="s">
        <v>108</v>
      </c>
      <c r="FE8" s="134" t="s">
        <v>109</v>
      </c>
      <c r="FF8" s="134" t="s">
        <v>108</v>
      </c>
      <c r="FG8" s="134" t="s">
        <v>109</v>
      </c>
    </row>
    <row r="9" spans="1:167" ht="12.75">
      <c r="A9" s="131" t="s">
        <v>110</v>
      </c>
      <c r="B9" s="131">
        <v>18315633</v>
      </c>
      <c r="C9" s="131">
        <v>26881483.36</v>
      </c>
      <c r="D9" s="131">
        <v>18315633</v>
      </c>
      <c r="E9" s="131">
        <v>26881483.36</v>
      </c>
      <c r="F9" s="131">
        <v>18294133</v>
      </c>
      <c r="G9" s="131">
        <v>26853453.13</v>
      </c>
      <c r="H9" s="131">
        <v>16856756</v>
      </c>
      <c r="I9" s="131">
        <v>24484703.92</v>
      </c>
      <c r="J9" s="131">
        <v>372678</v>
      </c>
      <c r="K9" s="131">
        <v>627128.66</v>
      </c>
      <c r="L9" s="131">
        <v>446600</v>
      </c>
      <c r="M9" s="131">
        <v>1015516.49</v>
      </c>
      <c r="N9" s="131">
        <v>485200</v>
      </c>
      <c r="O9" s="131">
        <v>620974.43</v>
      </c>
      <c r="P9" s="131">
        <v>132899</v>
      </c>
      <c r="Q9" s="131">
        <v>105129.63</v>
      </c>
      <c r="R9" s="131">
        <v>21500</v>
      </c>
      <c r="S9" s="131">
        <v>28030.23</v>
      </c>
      <c r="T9" s="131">
        <v>21500</v>
      </c>
      <c r="U9" s="131">
        <v>28030.23</v>
      </c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>
        <v>51200</v>
      </c>
      <c r="CI9" s="131">
        <v>97186.52</v>
      </c>
      <c r="CJ9" s="131">
        <v>1200</v>
      </c>
      <c r="CK9" s="131">
        <v>9742</v>
      </c>
      <c r="CL9" s="131">
        <v>1200</v>
      </c>
      <c r="CM9" s="131">
        <v>8382</v>
      </c>
      <c r="CN9" s="131">
        <v>1200</v>
      </c>
      <c r="CO9" s="131">
        <v>8382</v>
      </c>
      <c r="CP9" s="131"/>
      <c r="CQ9" s="131"/>
      <c r="CR9" s="131"/>
      <c r="CS9" s="131">
        <v>1360</v>
      </c>
      <c r="CT9" s="131"/>
      <c r="CU9" s="131">
        <v>1360</v>
      </c>
      <c r="CV9" s="131">
        <v>30000</v>
      </c>
      <c r="CW9" s="131">
        <v>44157.29</v>
      </c>
      <c r="CX9" s="131"/>
      <c r="CY9" s="131">
        <v>6060</v>
      </c>
      <c r="CZ9" s="131"/>
      <c r="DA9" s="131">
        <v>1650</v>
      </c>
      <c r="DB9" s="131"/>
      <c r="DC9" s="131"/>
      <c r="DD9" s="131"/>
      <c r="DE9" s="131">
        <v>4410</v>
      </c>
      <c r="DF9" s="131">
        <v>30000</v>
      </c>
      <c r="DG9" s="131">
        <v>38097.29</v>
      </c>
      <c r="DH9" s="131">
        <v>30000</v>
      </c>
      <c r="DI9" s="131">
        <v>38097.29</v>
      </c>
      <c r="DJ9" s="131"/>
      <c r="DK9" s="131"/>
      <c r="DL9" s="131"/>
      <c r="DM9" s="131"/>
      <c r="DN9" s="131"/>
      <c r="DO9" s="131"/>
      <c r="DP9" s="131">
        <v>20000</v>
      </c>
      <c r="DQ9" s="131">
        <v>43287.23</v>
      </c>
      <c r="DR9" s="131">
        <v>20000</v>
      </c>
      <c r="DS9" s="131">
        <v>43287.23</v>
      </c>
      <c r="DT9" s="131">
        <v>20000</v>
      </c>
      <c r="DU9" s="131">
        <v>43287.23</v>
      </c>
      <c r="DV9" s="131"/>
      <c r="DW9" s="131"/>
      <c r="DX9" s="131"/>
      <c r="DY9" s="131"/>
      <c r="DZ9" s="131"/>
      <c r="EA9" s="131"/>
      <c r="EB9" s="131">
        <v>123564457</v>
      </c>
      <c r="EC9" s="131">
        <v>117579220.02</v>
      </c>
      <c r="ED9" s="131">
        <v>123564457</v>
      </c>
      <c r="EE9" s="131">
        <v>117579220.02</v>
      </c>
      <c r="EF9" s="131">
        <v>3188900</v>
      </c>
      <c r="EG9" s="131">
        <v>2923166.66</v>
      </c>
      <c r="EH9" s="131">
        <v>3188900</v>
      </c>
      <c r="EI9" s="131">
        <v>2923166.66</v>
      </c>
      <c r="EJ9" s="131">
        <v>120375557</v>
      </c>
      <c r="EK9" s="131">
        <v>114656053.36</v>
      </c>
      <c r="EL9" s="131">
        <v>100000</v>
      </c>
      <c r="EM9" s="131">
        <v>100000</v>
      </c>
      <c r="EN9" s="131">
        <v>23797257</v>
      </c>
      <c r="EO9" s="131">
        <v>23797256</v>
      </c>
      <c r="EP9" s="131">
        <v>54833700</v>
      </c>
      <c r="EQ9" s="131">
        <v>49254648.34</v>
      </c>
      <c r="ER9" s="131">
        <v>0</v>
      </c>
      <c r="ES9" s="131"/>
      <c r="ET9" s="131">
        <v>65400</v>
      </c>
      <c r="EU9" s="131">
        <v>23896.02</v>
      </c>
      <c r="EV9" s="131">
        <v>21976900</v>
      </c>
      <c r="EW9" s="131">
        <v>21976900</v>
      </c>
      <c r="EX9" s="131">
        <v>18807400</v>
      </c>
      <c r="EY9" s="131">
        <v>18807400</v>
      </c>
      <c r="EZ9" s="131">
        <v>197399</v>
      </c>
      <c r="FA9" s="131">
        <v>123707</v>
      </c>
      <c r="FB9" s="131">
        <v>597501</v>
      </c>
      <c r="FC9" s="131">
        <v>572246</v>
      </c>
      <c r="FD9" s="131">
        <v>18366833</v>
      </c>
      <c r="FE9" s="131">
        <v>26978669.88</v>
      </c>
      <c r="FF9" s="131">
        <v>141931290</v>
      </c>
      <c r="FG9" s="131">
        <v>144557889.9</v>
      </c>
      <c r="FH9" s="17">
        <f>FE9-FD9</f>
        <v>8611836.879999999</v>
      </c>
      <c r="FI9" s="17">
        <f>FE9/FD9*100</f>
        <v>146.88797943554013</v>
      </c>
      <c r="FJ9" s="17">
        <f>FG9-FF9</f>
        <v>2626599.900000006</v>
      </c>
      <c r="FK9" s="136">
        <f>FG9/FF9*100</f>
        <v>101.8506137018835</v>
      </c>
    </row>
    <row r="10" spans="1:167" ht="12.75">
      <c r="A10" s="131" t="s">
        <v>111</v>
      </c>
      <c r="B10" s="131">
        <v>4404662</v>
      </c>
      <c r="C10" s="131">
        <v>7910084.85</v>
      </c>
      <c r="D10" s="131">
        <v>2050</v>
      </c>
      <c r="E10" s="131">
        <v>9422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>
        <v>2050</v>
      </c>
      <c r="S10" s="131">
        <v>9422</v>
      </c>
      <c r="T10" s="131">
        <v>2050</v>
      </c>
      <c r="U10" s="131">
        <v>9422</v>
      </c>
      <c r="V10" s="131">
        <v>40000</v>
      </c>
      <c r="W10" s="131">
        <v>83676.4</v>
      </c>
      <c r="X10" s="131">
        <v>40000</v>
      </c>
      <c r="Y10" s="131">
        <v>83676.4</v>
      </c>
      <c r="Z10" s="131">
        <v>40000</v>
      </c>
      <c r="AA10" s="131">
        <v>83676.4</v>
      </c>
      <c r="AB10" s="131">
        <v>1025612</v>
      </c>
      <c r="AC10" s="131">
        <v>1251849.81</v>
      </c>
      <c r="AD10" s="131">
        <v>1025612</v>
      </c>
      <c r="AE10" s="131">
        <v>1251849.81</v>
      </c>
      <c r="AF10" s="131">
        <v>3337000</v>
      </c>
      <c r="AG10" s="131">
        <v>6565136.64</v>
      </c>
      <c r="AH10" s="131">
        <v>1703000</v>
      </c>
      <c r="AI10" s="131">
        <v>3119720.03</v>
      </c>
      <c r="AJ10" s="131">
        <v>1000</v>
      </c>
      <c r="AK10" s="131">
        <v>-1211.16</v>
      </c>
      <c r="AL10" s="131">
        <v>1000</v>
      </c>
      <c r="AM10" s="131">
        <v>601.08</v>
      </c>
      <c r="AN10" s="131"/>
      <c r="AO10" s="131">
        <v>127.58</v>
      </c>
      <c r="AP10" s="131">
        <v>78000</v>
      </c>
      <c r="AQ10" s="131">
        <v>374332.56</v>
      </c>
      <c r="AR10" s="131">
        <v>605000</v>
      </c>
      <c r="AS10" s="131">
        <v>1304546.32</v>
      </c>
      <c r="AT10" s="131">
        <v>775000</v>
      </c>
      <c r="AU10" s="131">
        <v>1168132.24</v>
      </c>
      <c r="AV10" s="131">
        <v>30000</v>
      </c>
      <c r="AW10" s="131">
        <v>34530.56</v>
      </c>
      <c r="AX10" s="131">
        <v>200000</v>
      </c>
      <c r="AY10" s="131">
        <v>208452.52</v>
      </c>
      <c r="AZ10" s="131">
        <v>0</v>
      </c>
      <c r="BA10" s="131"/>
      <c r="BB10" s="131">
        <v>13000</v>
      </c>
      <c r="BC10" s="131">
        <v>30208.33</v>
      </c>
      <c r="BD10" s="131"/>
      <c r="BE10" s="131"/>
      <c r="BF10" s="131"/>
      <c r="BG10" s="131"/>
      <c r="BH10" s="131"/>
      <c r="BI10" s="131">
        <v>-507.6</v>
      </c>
      <c r="BJ10" s="131"/>
      <c r="BK10" s="131"/>
      <c r="BL10" s="131"/>
      <c r="BM10" s="131">
        <v>-507.6</v>
      </c>
      <c r="BN10" s="131">
        <v>1634000</v>
      </c>
      <c r="BO10" s="131">
        <v>3445924.21</v>
      </c>
      <c r="BP10" s="131">
        <v>290000</v>
      </c>
      <c r="BQ10" s="131">
        <v>600488.56</v>
      </c>
      <c r="BR10" s="131">
        <v>1320000</v>
      </c>
      <c r="BS10" s="131">
        <v>2784913.98</v>
      </c>
      <c r="BT10" s="131">
        <v>24000</v>
      </c>
      <c r="BU10" s="131">
        <v>60521.67</v>
      </c>
      <c r="BV10" s="131">
        <v>0</v>
      </c>
      <c r="BW10" s="131"/>
      <c r="BX10" s="131">
        <v>0</v>
      </c>
      <c r="BY10" s="131"/>
      <c r="BZ10" s="131">
        <v>0</v>
      </c>
      <c r="CA10" s="131"/>
      <c r="CB10" s="131"/>
      <c r="CC10" s="131"/>
      <c r="CD10" s="131">
        <v>0</v>
      </c>
      <c r="CE10" s="131"/>
      <c r="CF10" s="131"/>
      <c r="CG10" s="131"/>
      <c r="CH10" s="131">
        <v>144100</v>
      </c>
      <c r="CI10" s="131">
        <v>201678.31</v>
      </c>
      <c r="CJ10" s="131">
        <v>1200</v>
      </c>
      <c r="CK10" s="131">
        <v>11077</v>
      </c>
      <c r="CL10" s="131">
        <v>400</v>
      </c>
      <c r="CM10" s="131">
        <v>4498</v>
      </c>
      <c r="CN10" s="131">
        <v>400</v>
      </c>
      <c r="CO10" s="131">
        <v>4498</v>
      </c>
      <c r="CP10" s="131"/>
      <c r="CQ10" s="131"/>
      <c r="CR10" s="131">
        <v>800</v>
      </c>
      <c r="CS10" s="131">
        <v>6579</v>
      </c>
      <c r="CT10" s="131">
        <v>800</v>
      </c>
      <c r="CU10" s="131">
        <v>6579</v>
      </c>
      <c r="CV10" s="131">
        <v>138100</v>
      </c>
      <c r="CW10" s="131">
        <v>183657.7</v>
      </c>
      <c r="CX10" s="131">
        <v>45000</v>
      </c>
      <c r="CY10" s="131">
        <v>112044.36</v>
      </c>
      <c r="CZ10" s="131"/>
      <c r="DA10" s="131"/>
      <c r="DB10" s="131">
        <v>45000</v>
      </c>
      <c r="DC10" s="131">
        <v>99404.36</v>
      </c>
      <c r="DD10" s="131"/>
      <c r="DE10" s="131">
        <v>12640</v>
      </c>
      <c r="DF10" s="131">
        <v>6000</v>
      </c>
      <c r="DG10" s="131">
        <v>6951.05</v>
      </c>
      <c r="DH10" s="131">
        <v>6000</v>
      </c>
      <c r="DI10" s="131">
        <v>6951.05</v>
      </c>
      <c r="DJ10" s="131">
        <v>87100</v>
      </c>
      <c r="DK10" s="131">
        <v>64662.29</v>
      </c>
      <c r="DL10" s="131">
        <v>6100</v>
      </c>
      <c r="DM10" s="131">
        <v>6033.54</v>
      </c>
      <c r="DN10" s="131">
        <v>81000</v>
      </c>
      <c r="DO10" s="131">
        <v>58628.75</v>
      </c>
      <c r="DP10" s="131">
        <v>4800</v>
      </c>
      <c r="DQ10" s="131">
        <v>6943.61</v>
      </c>
      <c r="DR10" s="131">
        <v>4800</v>
      </c>
      <c r="DS10" s="131">
        <v>6943.61</v>
      </c>
      <c r="DT10" s="131">
        <v>4800</v>
      </c>
      <c r="DU10" s="131">
        <v>6943.61</v>
      </c>
      <c r="DV10" s="131">
        <v>1000</v>
      </c>
      <c r="DW10" s="131">
        <v>500</v>
      </c>
      <c r="DX10" s="131">
        <v>1000</v>
      </c>
      <c r="DY10" s="131">
        <v>500</v>
      </c>
      <c r="DZ10" s="131">
        <v>1000</v>
      </c>
      <c r="EA10" s="131">
        <v>500</v>
      </c>
      <c r="EB10" s="131">
        <v>3814012</v>
      </c>
      <c r="EC10" s="131">
        <v>3814012</v>
      </c>
      <c r="ED10" s="131">
        <v>3814012</v>
      </c>
      <c r="EE10" s="131">
        <v>3814012</v>
      </c>
      <c r="EF10" s="131"/>
      <c r="EG10" s="131"/>
      <c r="EH10" s="131"/>
      <c r="EI10" s="131"/>
      <c r="EJ10" s="131">
        <v>3814012</v>
      </c>
      <c r="EK10" s="131">
        <v>3814012</v>
      </c>
      <c r="EL10" s="131">
        <v>100000</v>
      </c>
      <c r="EM10" s="131">
        <v>100000</v>
      </c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>
        <v>3714012</v>
      </c>
      <c r="FA10" s="131">
        <v>3714012</v>
      </c>
      <c r="FB10" s="131"/>
      <c r="FC10" s="131"/>
      <c r="FD10" s="131">
        <v>4549762</v>
      </c>
      <c r="FE10" s="131">
        <v>8112263.159999999</v>
      </c>
      <c r="FF10" s="131">
        <v>8363774</v>
      </c>
      <c r="FG10" s="131">
        <v>11926275.16</v>
      </c>
      <c r="FH10" s="17">
        <f aca="true" t="shared" si="0" ref="FH10:FH25">FE10-FD10</f>
        <v>3562501.159999999</v>
      </c>
      <c r="FI10" s="17">
        <f aca="true" t="shared" si="1" ref="FI10:FI25">FE10/FD10*100</f>
        <v>178.30082452664556</v>
      </c>
      <c r="FJ10" s="17">
        <f aca="true" t="shared" si="2" ref="FJ10:FJ25">FG10-FF10</f>
        <v>3562501.16</v>
      </c>
      <c r="FK10" s="136">
        <f aca="true" t="shared" si="3" ref="FK10:FK25">FG10/FF10*100</f>
        <v>142.5944216091922</v>
      </c>
    </row>
    <row r="11" spans="1:167" ht="12.75">
      <c r="A11" s="131" t="s">
        <v>112</v>
      </c>
      <c r="B11" s="131">
        <v>1007920</v>
      </c>
      <c r="C11" s="131">
        <v>1099856.9</v>
      </c>
      <c r="D11" s="131"/>
      <c r="E11" s="131">
        <v>16088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>
        <v>16088</v>
      </c>
      <c r="T11" s="131"/>
      <c r="U11" s="131">
        <v>16088</v>
      </c>
      <c r="V11" s="131"/>
      <c r="W11" s="131"/>
      <c r="X11" s="131"/>
      <c r="Y11" s="131"/>
      <c r="Z11" s="131"/>
      <c r="AA11" s="131"/>
      <c r="AB11" s="131">
        <v>346664</v>
      </c>
      <c r="AC11" s="131">
        <v>324281</v>
      </c>
      <c r="AD11" s="131">
        <v>346664</v>
      </c>
      <c r="AE11" s="131">
        <v>324281</v>
      </c>
      <c r="AF11" s="131">
        <v>661256</v>
      </c>
      <c r="AG11" s="131">
        <v>759487.9</v>
      </c>
      <c r="AH11" s="131">
        <v>186592</v>
      </c>
      <c r="AI11" s="131">
        <v>213970.26</v>
      </c>
      <c r="AJ11" s="131">
        <v>0</v>
      </c>
      <c r="AK11" s="131">
        <v>1275.93</v>
      </c>
      <c r="AL11" s="131"/>
      <c r="AM11" s="131"/>
      <c r="AN11" s="131"/>
      <c r="AO11" s="131"/>
      <c r="AP11" s="131">
        <v>0</v>
      </c>
      <c r="AQ11" s="131">
        <v>21733.57</v>
      </c>
      <c r="AR11" s="131">
        <v>24176</v>
      </c>
      <c r="AS11" s="131">
        <v>55368.15</v>
      </c>
      <c r="AT11" s="131">
        <v>34536</v>
      </c>
      <c r="AU11" s="131">
        <v>62380.84</v>
      </c>
      <c r="AV11" s="131">
        <v>44280</v>
      </c>
      <c r="AW11" s="131">
        <v>22515.68</v>
      </c>
      <c r="AX11" s="131">
        <v>33600</v>
      </c>
      <c r="AY11" s="131">
        <v>38196.09</v>
      </c>
      <c r="AZ11" s="131">
        <v>50000</v>
      </c>
      <c r="BA11" s="131">
        <v>12500</v>
      </c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>
        <v>474664</v>
      </c>
      <c r="BO11" s="131">
        <v>545517.64</v>
      </c>
      <c r="BP11" s="131">
        <v>20900</v>
      </c>
      <c r="BQ11" s="131">
        <v>28810.86</v>
      </c>
      <c r="BR11" s="131">
        <v>396664</v>
      </c>
      <c r="BS11" s="131">
        <v>456920.56</v>
      </c>
      <c r="BT11" s="131">
        <v>57100</v>
      </c>
      <c r="BU11" s="131">
        <v>59786.22</v>
      </c>
      <c r="BV11" s="131">
        <v>0</v>
      </c>
      <c r="BW11" s="131"/>
      <c r="BX11" s="131">
        <v>0</v>
      </c>
      <c r="BY11" s="131"/>
      <c r="BZ11" s="131">
        <v>0</v>
      </c>
      <c r="CA11" s="131"/>
      <c r="CB11" s="131"/>
      <c r="CC11" s="131"/>
      <c r="CD11" s="131">
        <v>0</v>
      </c>
      <c r="CE11" s="131"/>
      <c r="CF11" s="131"/>
      <c r="CG11" s="131"/>
      <c r="CH11" s="131">
        <v>8364</v>
      </c>
      <c r="CI11" s="131">
        <v>10826.39</v>
      </c>
      <c r="CJ11" s="131">
        <v>164</v>
      </c>
      <c r="CK11" s="131">
        <v>51</v>
      </c>
      <c r="CL11" s="131"/>
      <c r="CM11" s="131"/>
      <c r="CN11" s="131"/>
      <c r="CO11" s="131"/>
      <c r="CP11" s="131"/>
      <c r="CQ11" s="131"/>
      <c r="CR11" s="131">
        <v>164</v>
      </c>
      <c r="CS11" s="131">
        <v>51</v>
      </c>
      <c r="CT11" s="131">
        <v>164</v>
      </c>
      <c r="CU11" s="131">
        <v>51</v>
      </c>
      <c r="CV11" s="131">
        <v>8200</v>
      </c>
      <c r="CW11" s="131">
        <v>8864.5</v>
      </c>
      <c r="CX11" s="131"/>
      <c r="CY11" s="131">
        <v>350.67</v>
      </c>
      <c r="CZ11" s="131"/>
      <c r="DA11" s="131"/>
      <c r="DB11" s="131"/>
      <c r="DC11" s="131">
        <v>350.67</v>
      </c>
      <c r="DD11" s="131"/>
      <c r="DE11" s="131"/>
      <c r="DF11" s="131">
        <v>4504</v>
      </c>
      <c r="DG11" s="131">
        <v>4859</v>
      </c>
      <c r="DH11" s="131">
        <v>4504</v>
      </c>
      <c r="DI11" s="131">
        <v>4859</v>
      </c>
      <c r="DJ11" s="131">
        <v>3696</v>
      </c>
      <c r="DK11" s="131">
        <v>3654.83</v>
      </c>
      <c r="DL11" s="131">
        <v>2132</v>
      </c>
      <c r="DM11" s="131">
        <v>91.63</v>
      </c>
      <c r="DN11" s="131">
        <v>1564</v>
      </c>
      <c r="DO11" s="131">
        <v>3563.2</v>
      </c>
      <c r="DP11" s="131"/>
      <c r="DQ11" s="131">
        <v>1910.89</v>
      </c>
      <c r="DR11" s="131"/>
      <c r="DS11" s="131">
        <v>1910.89</v>
      </c>
      <c r="DT11" s="131"/>
      <c r="DU11" s="131">
        <v>1910.89</v>
      </c>
      <c r="DV11" s="131"/>
      <c r="DW11" s="131"/>
      <c r="DX11" s="131"/>
      <c r="DY11" s="131"/>
      <c r="DZ11" s="131"/>
      <c r="EA11" s="131"/>
      <c r="EB11" s="131">
        <v>740350</v>
      </c>
      <c r="EC11" s="131">
        <v>740350</v>
      </c>
      <c r="ED11" s="131">
        <v>740350</v>
      </c>
      <c r="EE11" s="131">
        <v>740350</v>
      </c>
      <c r="EF11" s="131"/>
      <c r="EG11" s="131"/>
      <c r="EH11" s="131"/>
      <c r="EI11" s="131"/>
      <c r="EJ11" s="131">
        <v>740350</v>
      </c>
      <c r="EK11" s="131">
        <v>740350</v>
      </c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>
        <v>740350</v>
      </c>
      <c r="FA11" s="131">
        <v>740350</v>
      </c>
      <c r="FB11" s="131"/>
      <c r="FC11" s="131"/>
      <c r="FD11" s="131">
        <v>1016284</v>
      </c>
      <c r="FE11" s="131">
        <v>1110683.29</v>
      </c>
      <c r="FF11" s="131">
        <v>1756634</v>
      </c>
      <c r="FG11" s="131">
        <v>1851033.29</v>
      </c>
      <c r="FH11" s="17">
        <f t="shared" si="0"/>
        <v>94399.29000000004</v>
      </c>
      <c r="FI11" s="17">
        <f t="shared" si="1"/>
        <v>109.28867226090344</v>
      </c>
      <c r="FJ11" s="17">
        <f t="shared" si="2"/>
        <v>94399.29000000004</v>
      </c>
      <c r="FK11" s="136">
        <f t="shared" si="3"/>
        <v>105.37387355590293</v>
      </c>
    </row>
    <row r="12" spans="1:167" ht="12.75">
      <c r="A12" s="131" t="s">
        <v>113</v>
      </c>
      <c r="B12" s="131">
        <v>861070</v>
      </c>
      <c r="C12" s="131">
        <v>1100126.77</v>
      </c>
      <c r="D12" s="131"/>
      <c r="E12" s="131">
        <v>1342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>
        <v>1342</v>
      </c>
      <c r="T12" s="131"/>
      <c r="U12" s="131">
        <v>1342</v>
      </c>
      <c r="V12" s="131"/>
      <c r="W12" s="131"/>
      <c r="X12" s="131"/>
      <c r="Y12" s="131"/>
      <c r="Z12" s="131"/>
      <c r="AA12" s="131"/>
      <c r="AB12" s="131">
        <v>482162</v>
      </c>
      <c r="AC12" s="131">
        <v>643624.76</v>
      </c>
      <c r="AD12" s="131">
        <v>482162</v>
      </c>
      <c r="AE12" s="131">
        <v>643624.76</v>
      </c>
      <c r="AF12" s="131">
        <v>378908</v>
      </c>
      <c r="AG12" s="131">
        <v>455160.01</v>
      </c>
      <c r="AH12" s="131">
        <v>204036</v>
      </c>
      <c r="AI12" s="131">
        <v>260375.51</v>
      </c>
      <c r="AJ12" s="131"/>
      <c r="AK12" s="131"/>
      <c r="AL12" s="131"/>
      <c r="AM12" s="131"/>
      <c r="AN12" s="131"/>
      <c r="AO12" s="131"/>
      <c r="AP12" s="131">
        <v>16720</v>
      </c>
      <c r="AQ12" s="131">
        <v>27072.29</v>
      </c>
      <c r="AR12" s="131">
        <v>68108</v>
      </c>
      <c r="AS12" s="131">
        <v>138806.24</v>
      </c>
      <c r="AT12" s="131">
        <v>50832</v>
      </c>
      <c r="AU12" s="131">
        <v>56770.04</v>
      </c>
      <c r="AV12" s="131">
        <v>17600</v>
      </c>
      <c r="AW12" s="131">
        <v>11072.15</v>
      </c>
      <c r="AX12" s="131">
        <v>25776</v>
      </c>
      <c r="AY12" s="131">
        <v>16238.12</v>
      </c>
      <c r="AZ12" s="131">
        <v>25000</v>
      </c>
      <c r="BA12" s="131">
        <v>10416.67</v>
      </c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>
        <v>174872</v>
      </c>
      <c r="BO12" s="131">
        <v>194784.5</v>
      </c>
      <c r="BP12" s="131">
        <v>20900</v>
      </c>
      <c r="BQ12" s="131">
        <v>29500</v>
      </c>
      <c r="BR12" s="131">
        <v>93800</v>
      </c>
      <c r="BS12" s="131">
        <v>98232.72</v>
      </c>
      <c r="BT12" s="131">
        <v>60172</v>
      </c>
      <c r="BU12" s="131">
        <v>67051.78</v>
      </c>
      <c r="BV12" s="131">
        <v>0</v>
      </c>
      <c r="BW12" s="131"/>
      <c r="BX12" s="131">
        <v>0</v>
      </c>
      <c r="BY12" s="131"/>
      <c r="BZ12" s="131">
        <v>0</v>
      </c>
      <c r="CA12" s="131"/>
      <c r="CB12" s="131"/>
      <c r="CC12" s="131"/>
      <c r="CD12" s="131">
        <v>0</v>
      </c>
      <c r="CE12" s="131"/>
      <c r="CF12" s="131"/>
      <c r="CG12" s="131"/>
      <c r="CH12" s="131">
        <v>9161</v>
      </c>
      <c r="CI12" s="131">
        <v>7487.68</v>
      </c>
      <c r="CJ12" s="131">
        <v>461</v>
      </c>
      <c r="CK12" s="131">
        <v>138</v>
      </c>
      <c r="CL12" s="131">
        <v>325</v>
      </c>
      <c r="CM12" s="131">
        <v>70</v>
      </c>
      <c r="CN12" s="131">
        <v>325</v>
      </c>
      <c r="CO12" s="131">
        <v>70</v>
      </c>
      <c r="CP12" s="131"/>
      <c r="CQ12" s="131"/>
      <c r="CR12" s="131">
        <v>136</v>
      </c>
      <c r="CS12" s="131">
        <v>68</v>
      </c>
      <c r="CT12" s="131">
        <v>136</v>
      </c>
      <c r="CU12" s="131">
        <v>68</v>
      </c>
      <c r="CV12" s="131">
        <v>8700</v>
      </c>
      <c r="CW12" s="131">
        <v>7344.48</v>
      </c>
      <c r="CX12" s="131"/>
      <c r="CY12" s="131"/>
      <c r="CZ12" s="131"/>
      <c r="DA12" s="131"/>
      <c r="DB12" s="131"/>
      <c r="DC12" s="131"/>
      <c r="DD12" s="131"/>
      <c r="DE12" s="131"/>
      <c r="DF12" s="131">
        <v>6300</v>
      </c>
      <c r="DG12" s="131">
        <v>4426.09</v>
      </c>
      <c r="DH12" s="131">
        <v>6300</v>
      </c>
      <c r="DI12" s="131">
        <v>4426.09</v>
      </c>
      <c r="DJ12" s="131">
        <v>2400</v>
      </c>
      <c r="DK12" s="131">
        <v>2918.39</v>
      </c>
      <c r="DL12" s="131"/>
      <c r="DM12" s="131">
        <v>210.29</v>
      </c>
      <c r="DN12" s="131">
        <v>2400</v>
      </c>
      <c r="DO12" s="131">
        <v>2708.1</v>
      </c>
      <c r="DP12" s="131"/>
      <c r="DQ12" s="131">
        <v>5.2</v>
      </c>
      <c r="DR12" s="131"/>
      <c r="DS12" s="131">
        <v>5.2</v>
      </c>
      <c r="DT12" s="131"/>
      <c r="DU12" s="131">
        <v>5.2</v>
      </c>
      <c r="DV12" s="131"/>
      <c r="DW12" s="131"/>
      <c r="DX12" s="131"/>
      <c r="DY12" s="131"/>
      <c r="DZ12" s="131"/>
      <c r="EA12" s="131"/>
      <c r="EB12" s="131">
        <v>1150030</v>
      </c>
      <c r="EC12" s="131">
        <v>650030</v>
      </c>
      <c r="ED12" s="131">
        <v>1150030</v>
      </c>
      <c r="EE12" s="131">
        <v>650030</v>
      </c>
      <c r="EF12" s="131"/>
      <c r="EG12" s="131"/>
      <c r="EH12" s="131"/>
      <c r="EI12" s="131"/>
      <c r="EJ12" s="131">
        <v>1150030</v>
      </c>
      <c r="EK12" s="131">
        <v>650030</v>
      </c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>
        <v>1150030</v>
      </c>
      <c r="FA12" s="131">
        <v>650030</v>
      </c>
      <c r="FB12" s="131"/>
      <c r="FC12" s="131"/>
      <c r="FD12" s="131">
        <v>870231</v>
      </c>
      <c r="FE12" s="131">
        <v>1107614.45</v>
      </c>
      <c r="FF12" s="131">
        <v>2020261</v>
      </c>
      <c r="FG12" s="131">
        <v>1757644.45</v>
      </c>
      <c r="FH12" s="17">
        <f t="shared" si="0"/>
        <v>237383.44999999995</v>
      </c>
      <c r="FI12" s="17">
        <f t="shared" si="1"/>
        <v>127.2782111876042</v>
      </c>
      <c r="FJ12" s="17">
        <f t="shared" si="2"/>
        <v>-262616.55000000005</v>
      </c>
      <c r="FK12" s="136">
        <f t="shared" si="3"/>
        <v>87.00086028488398</v>
      </c>
    </row>
    <row r="13" spans="1:167" ht="12.75">
      <c r="A13" s="131" t="s">
        <v>114</v>
      </c>
      <c r="B13" s="131">
        <v>2157643</v>
      </c>
      <c r="C13" s="131">
        <v>3037564.74</v>
      </c>
      <c r="D13" s="131">
        <v>1664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>
        <v>1664</v>
      </c>
      <c r="S13" s="131"/>
      <c r="T13" s="131">
        <v>1664</v>
      </c>
      <c r="U13" s="131"/>
      <c r="V13" s="131">
        <v>25000</v>
      </c>
      <c r="W13" s="131">
        <v>32710.24</v>
      </c>
      <c r="X13" s="131">
        <v>25000</v>
      </c>
      <c r="Y13" s="131">
        <v>32710.24</v>
      </c>
      <c r="Z13" s="131">
        <v>25000</v>
      </c>
      <c r="AA13" s="131">
        <v>32710.24</v>
      </c>
      <c r="AB13" s="131">
        <v>900000</v>
      </c>
      <c r="AC13" s="131">
        <v>1159993.04</v>
      </c>
      <c r="AD13" s="131">
        <v>900000</v>
      </c>
      <c r="AE13" s="131">
        <v>1159993.04</v>
      </c>
      <c r="AF13" s="131">
        <v>1230979</v>
      </c>
      <c r="AG13" s="131">
        <v>1844861.46</v>
      </c>
      <c r="AH13" s="131">
        <v>734064</v>
      </c>
      <c r="AI13" s="131">
        <v>1008373.55</v>
      </c>
      <c r="AJ13" s="131">
        <v>6232</v>
      </c>
      <c r="AK13" s="131">
        <v>13797.78</v>
      </c>
      <c r="AL13" s="131">
        <v>16832</v>
      </c>
      <c r="AM13" s="131">
        <v>4626.46</v>
      </c>
      <c r="AN13" s="131"/>
      <c r="AO13" s="131"/>
      <c r="AP13" s="131">
        <v>361664</v>
      </c>
      <c r="AQ13" s="131">
        <v>564739.69</v>
      </c>
      <c r="AR13" s="131">
        <v>15332</v>
      </c>
      <c r="AS13" s="131">
        <v>91278.32</v>
      </c>
      <c r="AT13" s="131">
        <v>143334</v>
      </c>
      <c r="AU13" s="131">
        <v>208420.91</v>
      </c>
      <c r="AV13" s="131">
        <v>67334</v>
      </c>
      <c r="AW13" s="131">
        <v>51300.97</v>
      </c>
      <c r="AX13" s="131">
        <v>36668</v>
      </c>
      <c r="AY13" s="131">
        <v>49209.42</v>
      </c>
      <c r="AZ13" s="131"/>
      <c r="BA13" s="131">
        <v>25000</v>
      </c>
      <c r="BB13" s="131">
        <v>86668</v>
      </c>
      <c r="BC13" s="131"/>
      <c r="BD13" s="131"/>
      <c r="BE13" s="131"/>
      <c r="BF13" s="131"/>
      <c r="BG13" s="131"/>
      <c r="BH13" s="131"/>
      <c r="BI13" s="131">
        <v>-592.07</v>
      </c>
      <c r="BJ13" s="131"/>
      <c r="BK13" s="131">
        <v>-592.07</v>
      </c>
      <c r="BL13" s="131"/>
      <c r="BM13" s="131"/>
      <c r="BN13" s="131">
        <v>496915</v>
      </c>
      <c r="BO13" s="131">
        <v>837079.98</v>
      </c>
      <c r="BP13" s="131">
        <v>106323</v>
      </c>
      <c r="BQ13" s="131">
        <v>250528.88</v>
      </c>
      <c r="BR13" s="131">
        <v>388334</v>
      </c>
      <c r="BS13" s="131">
        <v>583276.23</v>
      </c>
      <c r="BT13" s="131">
        <v>2258</v>
      </c>
      <c r="BU13" s="131">
        <v>3274.87</v>
      </c>
      <c r="BV13" s="131">
        <v>0</v>
      </c>
      <c r="BW13" s="131"/>
      <c r="BX13" s="131">
        <v>0</v>
      </c>
      <c r="BY13" s="131"/>
      <c r="BZ13" s="131">
        <v>0</v>
      </c>
      <c r="CA13" s="131"/>
      <c r="CB13" s="131"/>
      <c r="CC13" s="131"/>
      <c r="CD13" s="131"/>
      <c r="CE13" s="131"/>
      <c r="CF13" s="131"/>
      <c r="CG13" s="131"/>
      <c r="CH13" s="131">
        <v>5000</v>
      </c>
      <c r="CI13" s="131">
        <v>12759.71</v>
      </c>
      <c r="CJ13" s="131"/>
      <c r="CK13" s="131">
        <v>102</v>
      </c>
      <c r="CL13" s="131"/>
      <c r="CM13" s="131"/>
      <c r="CN13" s="131"/>
      <c r="CO13" s="131"/>
      <c r="CP13" s="131"/>
      <c r="CQ13" s="131"/>
      <c r="CR13" s="131"/>
      <c r="CS13" s="131">
        <v>102</v>
      </c>
      <c r="CT13" s="131"/>
      <c r="CU13" s="131">
        <v>102</v>
      </c>
      <c r="CV13" s="131">
        <v>5000</v>
      </c>
      <c r="CW13" s="131">
        <v>10813.99</v>
      </c>
      <c r="CX13" s="131"/>
      <c r="CY13" s="131">
        <v>386.47</v>
      </c>
      <c r="CZ13" s="131"/>
      <c r="DA13" s="131"/>
      <c r="DB13" s="131"/>
      <c r="DC13" s="131">
        <v>386.47</v>
      </c>
      <c r="DD13" s="131"/>
      <c r="DE13" s="131"/>
      <c r="DF13" s="131"/>
      <c r="DG13" s="131">
        <v>759.14</v>
      </c>
      <c r="DH13" s="131"/>
      <c r="DI13" s="131">
        <v>759.14</v>
      </c>
      <c r="DJ13" s="131">
        <v>5000</v>
      </c>
      <c r="DK13" s="131">
        <v>9668.38</v>
      </c>
      <c r="DL13" s="131"/>
      <c r="DM13" s="131">
        <v>950.78</v>
      </c>
      <c r="DN13" s="131">
        <v>5000</v>
      </c>
      <c r="DO13" s="131">
        <v>8717.6</v>
      </c>
      <c r="DP13" s="131"/>
      <c r="DQ13" s="131">
        <v>1843.72</v>
      </c>
      <c r="DR13" s="131"/>
      <c r="DS13" s="131">
        <v>1843.72</v>
      </c>
      <c r="DT13" s="131"/>
      <c r="DU13" s="131">
        <v>1843.72</v>
      </c>
      <c r="DV13" s="131"/>
      <c r="DW13" s="131"/>
      <c r="DX13" s="131"/>
      <c r="DY13" s="131"/>
      <c r="DZ13" s="131"/>
      <c r="EA13" s="131"/>
      <c r="EB13" s="131">
        <v>813001</v>
      </c>
      <c r="EC13" s="131">
        <v>813001</v>
      </c>
      <c r="ED13" s="131">
        <v>813001</v>
      </c>
      <c r="EE13" s="131">
        <v>813001</v>
      </c>
      <c r="EF13" s="131"/>
      <c r="EG13" s="131"/>
      <c r="EH13" s="131"/>
      <c r="EI13" s="131"/>
      <c r="EJ13" s="131">
        <v>813001</v>
      </c>
      <c r="EK13" s="131">
        <v>813001</v>
      </c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>
        <v>813001</v>
      </c>
      <c r="FA13" s="131">
        <v>813001</v>
      </c>
      <c r="FB13" s="131"/>
      <c r="FC13" s="131"/>
      <c r="FD13" s="131">
        <v>2162643</v>
      </c>
      <c r="FE13" s="131">
        <v>3050324.45</v>
      </c>
      <c r="FF13" s="131">
        <v>2975644</v>
      </c>
      <c r="FG13" s="131">
        <v>3863325.45</v>
      </c>
      <c r="FH13" s="17">
        <f t="shared" si="0"/>
        <v>887681.4500000002</v>
      </c>
      <c r="FI13" s="17">
        <f t="shared" si="1"/>
        <v>141.0461389142822</v>
      </c>
      <c r="FJ13" s="17">
        <f t="shared" si="2"/>
        <v>887681.4500000002</v>
      </c>
      <c r="FK13" s="136">
        <f t="shared" si="3"/>
        <v>129.83157427434196</v>
      </c>
    </row>
    <row r="14" spans="1:167" ht="12.75">
      <c r="A14" s="131" t="s">
        <v>115</v>
      </c>
      <c r="B14" s="131">
        <v>1002680</v>
      </c>
      <c r="C14" s="131">
        <v>1331516.91</v>
      </c>
      <c r="D14" s="131">
        <v>320</v>
      </c>
      <c r="E14" s="131">
        <v>39494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>
        <v>320</v>
      </c>
      <c r="S14" s="131">
        <v>39494</v>
      </c>
      <c r="T14" s="131">
        <v>320</v>
      </c>
      <c r="U14" s="131">
        <v>39494</v>
      </c>
      <c r="V14" s="131">
        <v>320</v>
      </c>
      <c r="W14" s="131">
        <v>12265.26</v>
      </c>
      <c r="X14" s="131">
        <v>320</v>
      </c>
      <c r="Y14" s="131">
        <v>12265.26</v>
      </c>
      <c r="Z14" s="131">
        <v>320</v>
      </c>
      <c r="AA14" s="131">
        <v>12265.26</v>
      </c>
      <c r="AB14" s="131">
        <v>180000</v>
      </c>
      <c r="AC14" s="131">
        <v>227468.3</v>
      </c>
      <c r="AD14" s="131">
        <v>180000</v>
      </c>
      <c r="AE14" s="131">
        <v>227468.3</v>
      </c>
      <c r="AF14" s="131">
        <v>822040</v>
      </c>
      <c r="AG14" s="131">
        <v>1052289.35</v>
      </c>
      <c r="AH14" s="131">
        <v>503720</v>
      </c>
      <c r="AI14" s="131">
        <v>673007.98</v>
      </c>
      <c r="AJ14" s="131">
        <v>1800</v>
      </c>
      <c r="AK14" s="131">
        <v>2963.58</v>
      </c>
      <c r="AL14" s="131">
        <v>400</v>
      </c>
      <c r="AM14" s="131"/>
      <c r="AN14" s="131"/>
      <c r="AO14" s="131"/>
      <c r="AP14" s="131">
        <v>25200</v>
      </c>
      <c r="AQ14" s="131">
        <v>65653.21</v>
      </c>
      <c r="AR14" s="131">
        <v>180000</v>
      </c>
      <c r="AS14" s="131">
        <v>257956.08</v>
      </c>
      <c r="AT14" s="131">
        <v>156400</v>
      </c>
      <c r="AU14" s="131">
        <v>239275.01</v>
      </c>
      <c r="AV14" s="131">
        <v>70000</v>
      </c>
      <c r="AW14" s="131">
        <v>27082.32</v>
      </c>
      <c r="AX14" s="131">
        <v>61600</v>
      </c>
      <c r="AY14" s="131">
        <v>73827.78</v>
      </c>
      <c r="AZ14" s="131">
        <v>8320</v>
      </c>
      <c r="BA14" s="131">
        <v>6250</v>
      </c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>
        <v>318320</v>
      </c>
      <c r="BO14" s="131">
        <v>379281.37</v>
      </c>
      <c r="BP14" s="131">
        <v>18400</v>
      </c>
      <c r="BQ14" s="131">
        <v>24506.93</v>
      </c>
      <c r="BR14" s="131">
        <v>261600</v>
      </c>
      <c r="BS14" s="131">
        <v>327036.67</v>
      </c>
      <c r="BT14" s="131">
        <v>38320</v>
      </c>
      <c r="BU14" s="131">
        <v>27737.77</v>
      </c>
      <c r="BV14" s="131">
        <v>0</v>
      </c>
      <c r="BW14" s="131"/>
      <c r="BX14" s="131">
        <v>0</v>
      </c>
      <c r="BY14" s="131"/>
      <c r="BZ14" s="131">
        <v>0</v>
      </c>
      <c r="CA14" s="131"/>
      <c r="CB14" s="131">
        <v>0</v>
      </c>
      <c r="CC14" s="131"/>
      <c r="CD14" s="131">
        <v>0</v>
      </c>
      <c r="CE14" s="131"/>
      <c r="CF14" s="131">
        <v>0</v>
      </c>
      <c r="CG14" s="131"/>
      <c r="CH14" s="131">
        <v>4783</v>
      </c>
      <c r="CI14" s="131">
        <v>14186.47</v>
      </c>
      <c r="CJ14" s="131">
        <v>400</v>
      </c>
      <c r="CK14" s="131"/>
      <c r="CL14" s="131"/>
      <c r="CM14" s="131"/>
      <c r="CN14" s="131"/>
      <c r="CO14" s="131"/>
      <c r="CP14" s="131"/>
      <c r="CQ14" s="131"/>
      <c r="CR14" s="131">
        <v>400</v>
      </c>
      <c r="CS14" s="131"/>
      <c r="CT14" s="131">
        <v>400</v>
      </c>
      <c r="CU14" s="131"/>
      <c r="CV14" s="131">
        <v>4383</v>
      </c>
      <c r="CW14" s="131">
        <v>11546.47</v>
      </c>
      <c r="CX14" s="131"/>
      <c r="CY14" s="131">
        <v>4256.42</v>
      </c>
      <c r="CZ14" s="131"/>
      <c r="DA14" s="131"/>
      <c r="DB14" s="131"/>
      <c r="DC14" s="131">
        <v>198.42</v>
      </c>
      <c r="DD14" s="131"/>
      <c r="DE14" s="131">
        <v>4058</v>
      </c>
      <c r="DF14" s="131">
        <v>1920</v>
      </c>
      <c r="DG14" s="131">
        <v>1477.58</v>
      </c>
      <c r="DH14" s="131">
        <v>1920</v>
      </c>
      <c r="DI14" s="131">
        <v>1477.58</v>
      </c>
      <c r="DJ14" s="131">
        <v>2463</v>
      </c>
      <c r="DK14" s="131">
        <v>5812.47</v>
      </c>
      <c r="DL14" s="131">
        <v>120</v>
      </c>
      <c r="DM14" s="131">
        <v>230.52</v>
      </c>
      <c r="DN14" s="131">
        <v>2343</v>
      </c>
      <c r="DO14" s="131">
        <v>5581.95</v>
      </c>
      <c r="DP14" s="131"/>
      <c r="DQ14" s="131">
        <v>2640</v>
      </c>
      <c r="DR14" s="131"/>
      <c r="DS14" s="131">
        <v>2640</v>
      </c>
      <c r="DT14" s="131"/>
      <c r="DU14" s="131">
        <v>2640</v>
      </c>
      <c r="DV14" s="131"/>
      <c r="DW14" s="131"/>
      <c r="DX14" s="131"/>
      <c r="DY14" s="131"/>
      <c r="DZ14" s="131"/>
      <c r="EA14" s="131"/>
      <c r="EB14" s="131">
        <v>1478084</v>
      </c>
      <c r="EC14" s="131">
        <v>1478084</v>
      </c>
      <c r="ED14" s="131">
        <v>1478084</v>
      </c>
      <c r="EE14" s="131">
        <v>1478084</v>
      </c>
      <c r="EF14" s="131"/>
      <c r="EG14" s="131"/>
      <c r="EH14" s="131"/>
      <c r="EI14" s="131"/>
      <c r="EJ14" s="131">
        <v>1478084</v>
      </c>
      <c r="EK14" s="131">
        <v>1478084</v>
      </c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>
        <v>1478084</v>
      </c>
      <c r="FA14" s="131">
        <v>1478084</v>
      </c>
      <c r="FB14" s="131"/>
      <c r="FC14" s="131"/>
      <c r="FD14" s="131">
        <v>1007463</v>
      </c>
      <c r="FE14" s="131">
        <v>1345703.38</v>
      </c>
      <c r="FF14" s="131">
        <v>2485547</v>
      </c>
      <c r="FG14" s="131">
        <v>2823787.38</v>
      </c>
      <c r="FH14" s="17">
        <f t="shared" si="0"/>
        <v>338240.3799999999</v>
      </c>
      <c r="FI14" s="17">
        <f t="shared" si="1"/>
        <v>133.57347912528797</v>
      </c>
      <c r="FJ14" s="17">
        <f t="shared" si="2"/>
        <v>338240.3799999999</v>
      </c>
      <c r="FK14" s="136">
        <f t="shared" si="3"/>
        <v>113.60828743129781</v>
      </c>
    </row>
    <row r="15" spans="1:167" ht="12.75">
      <c r="A15" s="131" t="s">
        <v>116</v>
      </c>
      <c r="B15" s="131">
        <v>113650</v>
      </c>
      <c r="C15" s="131">
        <v>115680.16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>
        <v>4068</v>
      </c>
      <c r="AC15" s="131">
        <v>3734.89</v>
      </c>
      <c r="AD15" s="131">
        <v>4068</v>
      </c>
      <c r="AE15" s="131">
        <v>3734.89</v>
      </c>
      <c r="AF15" s="131">
        <v>109582</v>
      </c>
      <c r="AG15" s="131">
        <v>111945.27</v>
      </c>
      <c r="AH15" s="131">
        <v>51739</v>
      </c>
      <c r="AI15" s="131">
        <v>53759.18</v>
      </c>
      <c r="AJ15" s="131"/>
      <c r="AK15" s="131"/>
      <c r="AL15" s="131"/>
      <c r="AM15" s="131"/>
      <c r="AN15" s="131"/>
      <c r="AO15" s="131"/>
      <c r="AP15" s="131">
        <v>2399</v>
      </c>
      <c r="AQ15" s="131">
        <v>2054.8</v>
      </c>
      <c r="AR15" s="131">
        <v>13672</v>
      </c>
      <c r="AS15" s="131">
        <v>19561.9</v>
      </c>
      <c r="AT15" s="131">
        <v>10000</v>
      </c>
      <c r="AU15" s="131">
        <v>7293.87</v>
      </c>
      <c r="AV15" s="131">
        <v>21000</v>
      </c>
      <c r="AW15" s="131">
        <v>11556.4</v>
      </c>
      <c r="AX15" s="131">
        <v>4668</v>
      </c>
      <c r="AY15" s="131">
        <v>13292.21</v>
      </c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>
        <v>57843</v>
      </c>
      <c r="BO15" s="131">
        <v>58186.09</v>
      </c>
      <c r="BP15" s="131"/>
      <c r="BQ15" s="131">
        <v>114.17</v>
      </c>
      <c r="BR15" s="131">
        <v>52055</v>
      </c>
      <c r="BS15" s="131">
        <v>45847.16</v>
      </c>
      <c r="BT15" s="131">
        <v>5788</v>
      </c>
      <c r="BU15" s="131">
        <v>12224.76</v>
      </c>
      <c r="BV15" s="131">
        <v>0</v>
      </c>
      <c r="BW15" s="131"/>
      <c r="BX15" s="131">
        <v>0</v>
      </c>
      <c r="BY15" s="131"/>
      <c r="BZ15" s="131">
        <v>0</v>
      </c>
      <c r="CA15" s="131"/>
      <c r="CB15" s="131"/>
      <c r="CC15" s="131"/>
      <c r="CD15" s="131"/>
      <c r="CE15" s="131"/>
      <c r="CF15" s="131"/>
      <c r="CG15" s="131"/>
      <c r="CH15" s="131">
        <v>3236</v>
      </c>
      <c r="CI15" s="131">
        <v>5465.69</v>
      </c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>
        <v>3236</v>
      </c>
      <c r="CW15" s="131">
        <v>5275.06</v>
      </c>
      <c r="CX15" s="131"/>
      <c r="CY15" s="131">
        <v>175</v>
      </c>
      <c r="CZ15" s="131"/>
      <c r="DA15" s="131"/>
      <c r="DB15" s="131"/>
      <c r="DC15" s="131">
        <v>175</v>
      </c>
      <c r="DD15" s="131"/>
      <c r="DE15" s="131"/>
      <c r="DF15" s="131">
        <v>1236</v>
      </c>
      <c r="DG15" s="131">
        <v>1302.29</v>
      </c>
      <c r="DH15" s="131">
        <v>1236</v>
      </c>
      <c r="DI15" s="131">
        <v>1302.29</v>
      </c>
      <c r="DJ15" s="131">
        <v>2000</v>
      </c>
      <c r="DK15" s="131">
        <v>3797.77</v>
      </c>
      <c r="DL15" s="131"/>
      <c r="DM15" s="131">
        <v>714.82</v>
      </c>
      <c r="DN15" s="131">
        <v>2000</v>
      </c>
      <c r="DO15" s="131">
        <v>3082.95</v>
      </c>
      <c r="DP15" s="131"/>
      <c r="DQ15" s="131">
        <v>190.63</v>
      </c>
      <c r="DR15" s="131"/>
      <c r="DS15" s="131">
        <v>190.63</v>
      </c>
      <c r="DT15" s="131"/>
      <c r="DU15" s="131">
        <v>190.63</v>
      </c>
      <c r="DV15" s="131"/>
      <c r="DW15" s="131"/>
      <c r="DX15" s="131"/>
      <c r="DY15" s="131"/>
      <c r="DZ15" s="131"/>
      <c r="EA15" s="131"/>
      <c r="EB15" s="131">
        <v>784604</v>
      </c>
      <c r="EC15" s="131">
        <v>284604</v>
      </c>
      <c r="ED15" s="131">
        <v>784604</v>
      </c>
      <c r="EE15" s="131">
        <v>284604</v>
      </c>
      <c r="EF15" s="131"/>
      <c r="EG15" s="131"/>
      <c r="EH15" s="131"/>
      <c r="EI15" s="131"/>
      <c r="EJ15" s="131">
        <v>784604</v>
      </c>
      <c r="EK15" s="131">
        <v>284604</v>
      </c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>
        <v>784604</v>
      </c>
      <c r="FA15" s="131">
        <v>284604</v>
      </c>
      <c r="FB15" s="131"/>
      <c r="FC15" s="131"/>
      <c r="FD15" s="131">
        <v>116886</v>
      </c>
      <c r="FE15" s="131">
        <v>121145.85</v>
      </c>
      <c r="FF15" s="131">
        <v>901490</v>
      </c>
      <c r="FG15" s="131">
        <v>405749.85</v>
      </c>
      <c r="FH15" s="17">
        <f t="shared" si="0"/>
        <v>4259.850000000006</v>
      </c>
      <c r="FI15" s="17">
        <f t="shared" si="1"/>
        <v>103.64444843693856</v>
      </c>
      <c r="FJ15" s="17">
        <f t="shared" si="2"/>
        <v>-495740.15</v>
      </c>
      <c r="FK15" s="136">
        <f t="shared" si="3"/>
        <v>45.00880209431053</v>
      </c>
    </row>
    <row r="16" spans="1:167" ht="12.75">
      <c r="A16" s="131" t="s">
        <v>117</v>
      </c>
      <c r="B16" s="131">
        <v>457702</v>
      </c>
      <c r="C16" s="131">
        <v>641870.15</v>
      </c>
      <c r="D16" s="131">
        <v>168</v>
      </c>
      <c r="E16" s="131">
        <v>412.6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>
        <v>168</v>
      </c>
      <c r="S16" s="131">
        <v>412.6</v>
      </c>
      <c r="T16" s="131">
        <v>168</v>
      </c>
      <c r="U16" s="131">
        <v>412.6</v>
      </c>
      <c r="V16" s="131"/>
      <c r="W16" s="131"/>
      <c r="X16" s="131"/>
      <c r="Y16" s="131"/>
      <c r="Z16" s="131"/>
      <c r="AA16" s="131"/>
      <c r="AB16" s="131">
        <v>11000</v>
      </c>
      <c r="AC16" s="131">
        <v>10926</v>
      </c>
      <c r="AD16" s="131">
        <v>11000</v>
      </c>
      <c r="AE16" s="131">
        <v>10926</v>
      </c>
      <c r="AF16" s="131">
        <v>446534</v>
      </c>
      <c r="AG16" s="131">
        <v>630531.55</v>
      </c>
      <c r="AH16" s="131">
        <v>192062</v>
      </c>
      <c r="AI16" s="131">
        <v>254676.59</v>
      </c>
      <c r="AJ16" s="131">
        <v>232</v>
      </c>
      <c r="AK16" s="131"/>
      <c r="AL16" s="131">
        <v>332</v>
      </c>
      <c r="AM16" s="131"/>
      <c r="AN16" s="131"/>
      <c r="AO16" s="131"/>
      <c r="AP16" s="131">
        <v>2368</v>
      </c>
      <c r="AQ16" s="131">
        <v>1942.61</v>
      </c>
      <c r="AR16" s="131">
        <v>69332</v>
      </c>
      <c r="AS16" s="131">
        <v>140929</v>
      </c>
      <c r="AT16" s="131">
        <v>45432</v>
      </c>
      <c r="AU16" s="131">
        <v>53964.04</v>
      </c>
      <c r="AV16" s="131">
        <v>17500</v>
      </c>
      <c r="AW16" s="131">
        <v>12327.16</v>
      </c>
      <c r="AX16" s="131">
        <v>30866</v>
      </c>
      <c r="AY16" s="131">
        <v>45513.78</v>
      </c>
      <c r="AZ16" s="131">
        <v>26000</v>
      </c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>
        <v>254472</v>
      </c>
      <c r="BO16" s="131">
        <v>375854.96</v>
      </c>
      <c r="BP16" s="131">
        <v>13368</v>
      </c>
      <c r="BQ16" s="131">
        <v>12231.11</v>
      </c>
      <c r="BR16" s="131">
        <v>137172</v>
      </c>
      <c r="BS16" s="131">
        <v>282384.83</v>
      </c>
      <c r="BT16" s="131">
        <v>103932</v>
      </c>
      <c r="BU16" s="131">
        <v>81239.02</v>
      </c>
      <c r="BV16" s="131">
        <v>0</v>
      </c>
      <c r="BW16" s="131"/>
      <c r="BX16" s="131">
        <v>0</v>
      </c>
      <c r="BY16" s="131"/>
      <c r="BZ16" s="131">
        <v>0</v>
      </c>
      <c r="CA16" s="131"/>
      <c r="CB16" s="131"/>
      <c r="CC16" s="131"/>
      <c r="CD16" s="131"/>
      <c r="CE16" s="131"/>
      <c r="CF16" s="131"/>
      <c r="CG16" s="131"/>
      <c r="CH16" s="131">
        <v>7629</v>
      </c>
      <c r="CI16" s="131">
        <v>12358.18</v>
      </c>
      <c r="CJ16" s="131">
        <v>168</v>
      </c>
      <c r="CK16" s="131">
        <v>226</v>
      </c>
      <c r="CL16" s="131"/>
      <c r="CM16" s="131">
        <v>226</v>
      </c>
      <c r="CN16" s="131"/>
      <c r="CO16" s="131">
        <v>226</v>
      </c>
      <c r="CP16" s="131"/>
      <c r="CQ16" s="131"/>
      <c r="CR16" s="131">
        <v>168</v>
      </c>
      <c r="CS16" s="131"/>
      <c r="CT16" s="131">
        <v>168</v>
      </c>
      <c r="CU16" s="131"/>
      <c r="CV16" s="131">
        <v>7461</v>
      </c>
      <c r="CW16" s="131">
        <v>9636.5</v>
      </c>
      <c r="CX16" s="131"/>
      <c r="CY16" s="131">
        <v>175</v>
      </c>
      <c r="CZ16" s="131"/>
      <c r="DA16" s="131"/>
      <c r="DB16" s="131"/>
      <c r="DC16" s="131">
        <v>175</v>
      </c>
      <c r="DD16" s="131"/>
      <c r="DE16" s="131"/>
      <c r="DF16" s="131">
        <v>5329</v>
      </c>
      <c r="DG16" s="131">
        <v>5405</v>
      </c>
      <c r="DH16" s="131">
        <v>5329</v>
      </c>
      <c r="DI16" s="131">
        <v>5405</v>
      </c>
      <c r="DJ16" s="131">
        <v>2132</v>
      </c>
      <c r="DK16" s="131">
        <v>4056.5</v>
      </c>
      <c r="DL16" s="131">
        <v>300</v>
      </c>
      <c r="DM16" s="131">
        <v>348.8</v>
      </c>
      <c r="DN16" s="131">
        <v>1832</v>
      </c>
      <c r="DO16" s="131">
        <v>3707.7</v>
      </c>
      <c r="DP16" s="131"/>
      <c r="DQ16" s="131">
        <v>2495.68</v>
      </c>
      <c r="DR16" s="131"/>
      <c r="DS16" s="131">
        <v>2495.68</v>
      </c>
      <c r="DT16" s="131"/>
      <c r="DU16" s="131">
        <v>2495.68</v>
      </c>
      <c r="DV16" s="131"/>
      <c r="DW16" s="131"/>
      <c r="DX16" s="131"/>
      <c r="DY16" s="131"/>
      <c r="DZ16" s="131"/>
      <c r="EA16" s="131"/>
      <c r="EB16" s="131">
        <v>79152</v>
      </c>
      <c r="EC16" s="131">
        <v>79152</v>
      </c>
      <c r="ED16" s="131">
        <v>79152</v>
      </c>
      <c r="EE16" s="131">
        <v>79152</v>
      </c>
      <c r="EF16" s="131"/>
      <c r="EG16" s="131"/>
      <c r="EH16" s="131"/>
      <c r="EI16" s="131"/>
      <c r="EJ16" s="131">
        <v>79152</v>
      </c>
      <c r="EK16" s="131">
        <v>79152</v>
      </c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>
        <v>79152</v>
      </c>
      <c r="FA16" s="131">
        <v>79152</v>
      </c>
      <c r="FB16" s="131"/>
      <c r="FC16" s="131"/>
      <c r="FD16" s="131">
        <v>465331</v>
      </c>
      <c r="FE16" s="131">
        <v>654228.33</v>
      </c>
      <c r="FF16" s="131">
        <v>544483</v>
      </c>
      <c r="FG16" s="131">
        <v>733380.33</v>
      </c>
      <c r="FH16" s="17">
        <f t="shared" si="0"/>
        <v>188897.32999999996</v>
      </c>
      <c r="FI16" s="17">
        <f t="shared" si="1"/>
        <v>140.59418564419735</v>
      </c>
      <c r="FJ16" s="17">
        <f t="shared" si="2"/>
        <v>188897.32999999996</v>
      </c>
      <c r="FK16" s="136">
        <f t="shared" si="3"/>
        <v>134.6929711304118</v>
      </c>
    </row>
    <row r="17" spans="1:167" ht="12.75">
      <c r="A17" s="131" t="s">
        <v>118</v>
      </c>
      <c r="B17" s="131">
        <v>3482006</v>
      </c>
      <c r="C17" s="131">
        <v>4348651.4</v>
      </c>
      <c r="D17" s="131">
        <v>8000</v>
      </c>
      <c r="E17" s="131">
        <v>7900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>
        <v>8000</v>
      </c>
      <c r="S17" s="131">
        <v>7900</v>
      </c>
      <c r="T17" s="131">
        <v>8000</v>
      </c>
      <c r="U17" s="131">
        <v>7900</v>
      </c>
      <c r="V17" s="131">
        <v>13969</v>
      </c>
      <c r="W17" s="131">
        <v>17982.97</v>
      </c>
      <c r="X17" s="131">
        <v>13969</v>
      </c>
      <c r="Y17" s="131">
        <v>17982.97</v>
      </c>
      <c r="Z17" s="131">
        <v>13969</v>
      </c>
      <c r="AA17" s="131">
        <v>17982.97</v>
      </c>
      <c r="AB17" s="131">
        <v>796999</v>
      </c>
      <c r="AC17" s="131">
        <v>1369706.97</v>
      </c>
      <c r="AD17" s="131">
        <v>796999</v>
      </c>
      <c r="AE17" s="131">
        <v>1369706.97</v>
      </c>
      <c r="AF17" s="131">
        <v>2663038</v>
      </c>
      <c r="AG17" s="131">
        <v>2953061.46</v>
      </c>
      <c r="AH17" s="131">
        <v>1489709</v>
      </c>
      <c r="AI17" s="131">
        <v>1107667.51</v>
      </c>
      <c r="AJ17" s="131">
        <v>1548</v>
      </c>
      <c r="AK17" s="131">
        <v>834.09</v>
      </c>
      <c r="AL17" s="131">
        <v>0</v>
      </c>
      <c r="AM17" s="131">
        <v>150</v>
      </c>
      <c r="AN17" s="131"/>
      <c r="AO17" s="131"/>
      <c r="AP17" s="131">
        <v>582100</v>
      </c>
      <c r="AQ17" s="131">
        <v>375505.3</v>
      </c>
      <c r="AR17" s="131">
        <v>327753</v>
      </c>
      <c r="AS17" s="131">
        <v>292253.13</v>
      </c>
      <c r="AT17" s="131">
        <v>380792</v>
      </c>
      <c r="AU17" s="131">
        <v>340064.25</v>
      </c>
      <c r="AV17" s="131">
        <v>19001</v>
      </c>
      <c r="AW17" s="131">
        <v>32676.39</v>
      </c>
      <c r="AX17" s="131">
        <v>82659</v>
      </c>
      <c r="AY17" s="131">
        <v>59934.35</v>
      </c>
      <c r="AZ17" s="131">
        <v>83336</v>
      </c>
      <c r="BA17" s="131"/>
      <c r="BB17" s="131">
        <v>12520</v>
      </c>
      <c r="BC17" s="131">
        <v>6250</v>
      </c>
      <c r="BD17" s="131"/>
      <c r="BE17" s="131">
        <v>114</v>
      </c>
      <c r="BF17" s="131"/>
      <c r="BG17" s="131">
        <v>114</v>
      </c>
      <c r="BH17" s="131"/>
      <c r="BI17" s="131"/>
      <c r="BJ17" s="131"/>
      <c r="BK17" s="131"/>
      <c r="BL17" s="131"/>
      <c r="BM17" s="131"/>
      <c r="BN17" s="131">
        <v>1173329</v>
      </c>
      <c r="BO17" s="131">
        <v>1845279.95</v>
      </c>
      <c r="BP17" s="131">
        <v>175834</v>
      </c>
      <c r="BQ17" s="131">
        <v>267562.92</v>
      </c>
      <c r="BR17" s="131">
        <v>990000</v>
      </c>
      <c r="BS17" s="131">
        <v>1568546.97</v>
      </c>
      <c r="BT17" s="131">
        <v>7495</v>
      </c>
      <c r="BU17" s="131">
        <v>9170.06</v>
      </c>
      <c r="BV17" s="131">
        <v>0</v>
      </c>
      <c r="BW17" s="131"/>
      <c r="BX17" s="131">
        <v>0</v>
      </c>
      <c r="BY17" s="131"/>
      <c r="BZ17" s="131">
        <v>0</v>
      </c>
      <c r="CA17" s="131"/>
      <c r="CB17" s="131"/>
      <c r="CC17" s="131"/>
      <c r="CD17" s="131"/>
      <c r="CE17" s="131"/>
      <c r="CF17" s="131"/>
      <c r="CG17" s="131"/>
      <c r="CH17" s="131">
        <v>80900</v>
      </c>
      <c r="CI17" s="131">
        <v>108588.2</v>
      </c>
      <c r="CJ17" s="131">
        <v>506</v>
      </c>
      <c r="CK17" s="131">
        <v>34</v>
      </c>
      <c r="CL17" s="131"/>
      <c r="CM17" s="131"/>
      <c r="CN17" s="131"/>
      <c r="CO17" s="131"/>
      <c r="CP17" s="131"/>
      <c r="CQ17" s="131"/>
      <c r="CR17" s="131">
        <v>506</v>
      </c>
      <c r="CS17" s="131">
        <v>34</v>
      </c>
      <c r="CT17" s="131">
        <v>506</v>
      </c>
      <c r="CU17" s="131">
        <v>34</v>
      </c>
      <c r="CV17" s="131">
        <v>80394</v>
      </c>
      <c r="CW17" s="131">
        <v>105782.2</v>
      </c>
      <c r="CX17" s="131"/>
      <c r="CY17" s="131">
        <v>4912</v>
      </c>
      <c r="CZ17" s="131"/>
      <c r="DA17" s="131"/>
      <c r="DB17" s="131"/>
      <c r="DC17" s="131"/>
      <c r="DD17" s="131"/>
      <c r="DE17" s="131">
        <v>4912</v>
      </c>
      <c r="DF17" s="131">
        <v>78885</v>
      </c>
      <c r="DG17" s="131">
        <v>81148.73</v>
      </c>
      <c r="DH17" s="131">
        <v>78885</v>
      </c>
      <c r="DI17" s="131">
        <v>81148.73</v>
      </c>
      <c r="DJ17" s="131">
        <v>1509</v>
      </c>
      <c r="DK17" s="131">
        <v>19721.47</v>
      </c>
      <c r="DL17" s="131">
        <v>150</v>
      </c>
      <c r="DM17" s="131">
        <v>243.13</v>
      </c>
      <c r="DN17" s="131">
        <v>1359</v>
      </c>
      <c r="DO17" s="131">
        <v>19478.34</v>
      </c>
      <c r="DP17" s="131"/>
      <c r="DQ17" s="131">
        <v>2772</v>
      </c>
      <c r="DR17" s="131"/>
      <c r="DS17" s="131">
        <v>2772</v>
      </c>
      <c r="DT17" s="131"/>
      <c r="DU17" s="131">
        <v>2772</v>
      </c>
      <c r="DV17" s="131"/>
      <c r="DW17" s="131"/>
      <c r="DX17" s="131"/>
      <c r="DY17" s="131"/>
      <c r="DZ17" s="131"/>
      <c r="EA17" s="131"/>
      <c r="EB17" s="131">
        <v>2959402</v>
      </c>
      <c r="EC17" s="131">
        <v>2959402</v>
      </c>
      <c r="ED17" s="131">
        <v>2959402</v>
      </c>
      <c r="EE17" s="131">
        <v>2959402</v>
      </c>
      <c r="EF17" s="131"/>
      <c r="EG17" s="131"/>
      <c r="EH17" s="131"/>
      <c r="EI17" s="131"/>
      <c r="EJ17" s="131">
        <v>2959402</v>
      </c>
      <c r="EK17" s="131">
        <v>2959402</v>
      </c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>
        <v>2959402</v>
      </c>
      <c r="FA17" s="131">
        <v>2959402</v>
      </c>
      <c r="FB17" s="131"/>
      <c r="FC17" s="131"/>
      <c r="FD17" s="131">
        <v>3562906</v>
      </c>
      <c r="FE17" s="131">
        <v>4457239.6</v>
      </c>
      <c r="FF17" s="131">
        <v>6522308</v>
      </c>
      <c r="FG17" s="131">
        <v>7416641.600000001</v>
      </c>
      <c r="FH17" s="17">
        <f t="shared" si="0"/>
        <v>894333.5999999996</v>
      </c>
      <c r="FI17" s="17">
        <f t="shared" si="1"/>
        <v>125.10124039197217</v>
      </c>
      <c r="FJ17" s="17">
        <f t="shared" si="2"/>
        <v>894333.6000000006</v>
      </c>
      <c r="FK17" s="136">
        <f t="shared" si="3"/>
        <v>113.71191915499853</v>
      </c>
    </row>
    <row r="18" spans="1:167" ht="12.75">
      <c r="A18" s="131" t="s">
        <v>119</v>
      </c>
      <c r="B18" s="131">
        <v>95332</v>
      </c>
      <c r="C18" s="131">
        <v>154763.62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>
        <v>5599</v>
      </c>
      <c r="AC18" s="131">
        <v>3653</v>
      </c>
      <c r="AD18" s="131">
        <v>5599</v>
      </c>
      <c r="AE18" s="131">
        <v>3653</v>
      </c>
      <c r="AF18" s="131">
        <v>89733</v>
      </c>
      <c r="AG18" s="131">
        <v>151110.62</v>
      </c>
      <c r="AH18" s="131">
        <v>20733</v>
      </c>
      <c r="AI18" s="131">
        <v>47559.39</v>
      </c>
      <c r="AJ18" s="131"/>
      <c r="AK18" s="131"/>
      <c r="AL18" s="131"/>
      <c r="AM18" s="131"/>
      <c r="AN18" s="131"/>
      <c r="AO18" s="131"/>
      <c r="AP18" s="131">
        <v>1950</v>
      </c>
      <c r="AQ18" s="131">
        <v>2044.33</v>
      </c>
      <c r="AR18" s="131">
        <v>2400</v>
      </c>
      <c r="AS18" s="131">
        <v>10999.37</v>
      </c>
      <c r="AT18" s="131">
        <v>6000</v>
      </c>
      <c r="AU18" s="131">
        <v>9583.12</v>
      </c>
      <c r="AV18" s="131">
        <v>6715</v>
      </c>
      <c r="AW18" s="131">
        <v>14275.59</v>
      </c>
      <c r="AX18" s="131">
        <v>3668</v>
      </c>
      <c r="AY18" s="131">
        <v>10656.98</v>
      </c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>
        <v>69000</v>
      </c>
      <c r="BO18" s="131">
        <v>103551.23</v>
      </c>
      <c r="BP18" s="131"/>
      <c r="BQ18" s="131"/>
      <c r="BR18" s="131">
        <v>69000</v>
      </c>
      <c r="BS18" s="131">
        <v>101545.31</v>
      </c>
      <c r="BT18" s="131"/>
      <c r="BU18" s="131">
        <v>2005.92</v>
      </c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>
        <v>26984</v>
      </c>
      <c r="CI18" s="131">
        <v>6050.69</v>
      </c>
      <c r="CJ18" s="131"/>
      <c r="CK18" s="131">
        <v>51</v>
      </c>
      <c r="CL18" s="131"/>
      <c r="CM18" s="131"/>
      <c r="CN18" s="131"/>
      <c r="CO18" s="131"/>
      <c r="CP18" s="131"/>
      <c r="CQ18" s="131"/>
      <c r="CR18" s="131"/>
      <c r="CS18" s="131">
        <v>51</v>
      </c>
      <c r="CT18" s="131"/>
      <c r="CU18" s="131">
        <v>51</v>
      </c>
      <c r="CV18" s="131">
        <v>7200</v>
      </c>
      <c r="CW18" s="131">
        <v>5999.69</v>
      </c>
      <c r="CX18" s="131"/>
      <c r="CY18" s="131">
        <v>233.55</v>
      </c>
      <c r="CZ18" s="131"/>
      <c r="DA18" s="131"/>
      <c r="DB18" s="131"/>
      <c r="DC18" s="131">
        <v>233.55</v>
      </c>
      <c r="DD18" s="131"/>
      <c r="DE18" s="131"/>
      <c r="DF18" s="131">
        <v>7200</v>
      </c>
      <c r="DG18" s="131">
        <v>3421.84</v>
      </c>
      <c r="DH18" s="131">
        <v>7200</v>
      </c>
      <c r="DI18" s="131">
        <v>3421.84</v>
      </c>
      <c r="DJ18" s="131"/>
      <c r="DK18" s="131">
        <v>2344.3</v>
      </c>
      <c r="DL18" s="131"/>
      <c r="DM18" s="131">
        <v>62.9</v>
      </c>
      <c r="DN18" s="131"/>
      <c r="DO18" s="131">
        <v>2281.4</v>
      </c>
      <c r="DP18" s="131">
        <v>19784</v>
      </c>
      <c r="DQ18" s="131"/>
      <c r="DR18" s="131">
        <v>19784</v>
      </c>
      <c r="DS18" s="131"/>
      <c r="DT18" s="131">
        <v>19784</v>
      </c>
      <c r="DU18" s="131"/>
      <c r="DV18" s="131"/>
      <c r="DW18" s="131"/>
      <c r="DX18" s="131"/>
      <c r="DY18" s="131"/>
      <c r="DZ18" s="131"/>
      <c r="EA18" s="131"/>
      <c r="EB18" s="131">
        <v>500000</v>
      </c>
      <c r="EC18" s="131"/>
      <c r="ED18" s="131">
        <v>500000</v>
      </c>
      <c r="EE18" s="131"/>
      <c r="EF18" s="131"/>
      <c r="EG18" s="131"/>
      <c r="EH18" s="131"/>
      <c r="EI18" s="131"/>
      <c r="EJ18" s="131">
        <v>500000</v>
      </c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>
        <v>500000</v>
      </c>
      <c r="FA18" s="131"/>
      <c r="FB18" s="131"/>
      <c r="FC18" s="131"/>
      <c r="FD18" s="131">
        <v>122316</v>
      </c>
      <c r="FE18" s="131">
        <v>160814.31</v>
      </c>
      <c r="FF18" s="131">
        <v>622316</v>
      </c>
      <c r="FG18" s="131">
        <v>160814.31</v>
      </c>
      <c r="FH18" s="17">
        <f t="shared" si="0"/>
        <v>38498.31</v>
      </c>
      <c r="FI18" s="17">
        <f t="shared" si="1"/>
        <v>131.47446777200037</v>
      </c>
      <c r="FJ18" s="17">
        <f t="shared" si="2"/>
        <v>-461501.69</v>
      </c>
      <c r="FK18" s="136">
        <f t="shared" si="3"/>
        <v>25.841262316893665</v>
      </c>
    </row>
    <row r="19" spans="1:167" ht="12.75">
      <c r="A19" s="131" t="s">
        <v>120</v>
      </c>
      <c r="B19" s="131">
        <v>205225</v>
      </c>
      <c r="C19" s="131">
        <v>264691.97</v>
      </c>
      <c r="D19" s="131">
        <v>500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>
        <v>500</v>
      </c>
      <c r="S19" s="131"/>
      <c r="T19" s="131">
        <v>500</v>
      </c>
      <c r="U19" s="131"/>
      <c r="V19" s="131">
        <v>9168</v>
      </c>
      <c r="W19" s="131">
        <v>54404.49</v>
      </c>
      <c r="X19" s="131">
        <v>9168</v>
      </c>
      <c r="Y19" s="131">
        <v>54404.49</v>
      </c>
      <c r="Z19" s="131">
        <v>9168</v>
      </c>
      <c r="AA19" s="131">
        <v>54404.49</v>
      </c>
      <c r="AB19" s="131">
        <v>84665</v>
      </c>
      <c r="AC19" s="131">
        <v>75701</v>
      </c>
      <c r="AD19" s="131">
        <v>84665</v>
      </c>
      <c r="AE19" s="131">
        <v>75701</v>
      </c>
      <c r="AF19" s="131">
        <v>110892</v>
      </c>
      <c r="AG19" s="131">
        <v>134586.48</v>
      </c>
      <c r="AH19" s="131">
        <v>39428</v>
      </c>
      <c r="AI19" s="131">
        <v>41823.48</v>
      </c>
      <c r="AJ19" s="131"/>
      <c r="AK19" s="131"/>
      <c r="AL19" s="131"/>
      <c r="AM19" s="131"/>
      <c r="AN19" s="131"/>
      <c r="AO19" s="131"/>
      <c r="AP19" s="131">
        <v>3660</v>
      </c>
      <c r="AQ19" s="131">
        <v>3162.33</v>
      </c>
      <c r="AR19" s="131">
        <v>23164</v>
      </c>
      <c r="AS19" s="131">
        <v>33553.43</v>
      </c>
      <c r="AT19" s="131">
        <v>280</v>
      </c>
      <c r="AU19" s="131">
        <v>231.18</v>
      </c>
      <c r="AV19" s="131">
        <v>8664</v>
      </c>
      <c r="AW19" s="131">
        <v>4502.5</v>
      </c>
      <c r="AX19" s="131">
        <v>3660</v>
      </c>
      <c r="AY19" s="131">
        <v>374.04</v>
      </c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>
        <v>71464</v>
      </c>
      <c r="BO19" s="131">
        <v>92763</v>
      </c>
      <c r="BP19" s="131">
        <v>6832</v>
      </c>
      <c r="BQ19" s="131">
        <v>5649</v>
      </c>
      <c r="BR19" s="131">
        <v>29131</v>
      </c>
      <c r="BS19" s="131">
        <v>48959.73</v>
      </c>
      <c r="BT19" s="131">
        <v>35501</v>
      </c>
      <c r="BU19" s="131">
        <v>38154.27</v>
      </c>
      <c r="BV19" s="131">
        <v>0</v>
      </c>
      <c r="BW19" s="131"/>
      <c r="BX19" s="131">
        <v>0</v>
      </c>
      <c r="BY19" s="131"/>
      <c r="BZ19" s="131">
        <v>0</v>
      </c>
      <c r="CA19" s="131"/>
      <c r="CB19" s="131"/>
      <c r="CC19" s="131"/>
      <c r="CD19" s="131">
        <v>0</v>
      </c>
      <c r="CE19" s="131"/>
      <c r="CF19" s="131"/>
      <c r="CG19" s="131"/>
      <c r="CH19" s="131">
        <v>1660</v>
      </c>
      <c r="CI19" s="131">
        <v>3006.22</v>
      </c>
      <c r="CJ19" s="131">
        <v>340</v>
      </c>
      <c r="CK19" s="131">
        <v>34</v>
      </c>
      <c r="CL19" s="131"/>
      <c r="CM19" s="131"/>
      <c r="CN19" s="131"/>
      <c r="CO19" s="131"/>
      <c r="CP19" s="131"/>
      <c r="CQ19" s="131"/>
      <c r="CR19" s="131">
        <v>340</v>
      </c>
      <c r="CS19" s="131">
        <v>34</v>
      </c>
      <c r="CT19" s="131">
        <v>340</v>
      </c>
      <c r="CU19" s="131">
        <v>34</v>
      </c>
      <c r="CV19" s="131">
        <v>1320</v>
      </c>
      <c r="CW19" s="131">
        <v>376.64</v>
      </c>
      <c r="CX19" s="131"/>
      <c r="CY19" s="131">
        <v>46.84</v>
      </c>
      <c r="CZ19" s="131"/>
      <c r="DA19" s="131"/>
      <c r="DB19" s="131"/>
      <c r="DC19" s="131">
        <v>46.84</v>
      </c>
      <c r="DD19" s="131"/>
      <c r="DE19" s="131"/>
      <c r="DF19" s="131"/>
      <c r="DG19" s="131"/>
      <c r="DH19" s="131"/>
      <c r="DI19" s="131"/>
      <c r="DJ19" s="131">
        <v>1320</v>
      </c>
      <c r="DK19" s="131">
        <v>329.8</v>
      </c>
      <c r="DL19" s="131">
        <v>200</v>
      </c>
      <c r="DM19" s="131">
        <v>141.1</v>
      </c>
      <c r="DN19" s="131">
        <v>1120</v>
      </c>
      <c r="DO19" s="131">
        <v>188.7</v>
      </c>
      <c r="DP19" s="131"/>
      <c r="DQ19" s="131">
        <v>2595.58</v>
      </c>
      <c r="DR19" s="131"/>
      <c r="DS19" s="131">
        <v>2595.58</v>
      </c>
      <c r="DT19" s="131"/>
      <c r="DU19" s="131">
        <v>2595.58</v>
      </c>
      <c r="DV19" s="131"/>
      <c r="DW19" s="131"/>
      <c r="DX19" s="131"/>
      <c r="DY19" s="131"/>
      <c r="DZ19" s="131"/>
      <c r="EA19" s="131"/>
      <c r="EB19" s="131">
        <v>517795</v>
      </c>
      <c r="EC19" s="131">
        <v>517795</v>
      </c>
      <c r="ED19" s="131">
        <v>517795</v>
      </c>
      <c r="EE19" s="131">
        <v>517795</v>
      </c>
      <c r="EF19" s="131"/>
      <c r="EG19" s="131"/>
      <c r="EH19" s="131"/>
      <c r="EI19" s="131"/>
      <c r="EJ19" s="131">
        <v>517795</v>
      </c>
      <c r="EK19" s="131">
        <v>517795</v>
      </c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>
        <v>517795</v>
      </c>
      <c r="FA19" s="131">
        <v>517795</v>
      </c>
      <c r="FB19" s="131"/>
      <c r="FC19" s="131"/>
      <c r="FD19" s="131">
        <v>206885</v>
      </c>
      <c r="FE19" s="131">
        <v>267698.19</v>
      </c>
      <c r="FF19" s="131">
        <v>724680</v>
      </c>
      <c r="FG19" s="131">
        <v>785493.19</v>
      </c>
      <c r="FH19" s="17">
        <f t="shared" si="0"/>
        <v>60813.19</v>
      </c>
      <c r="FI19" s="17">
        <f t="shared" si="1"/>
        <v>129.39468303646953</v>
      </c>
      <c r="FJ19" s="17">
        <f t="shared" si="2"/>
        <v>60813.189999999944</v>
      </c>
      <c r="FK19" s="136">
        <f t="shared" si="3"/>
        <v>108.39173014295964</v>
      </c>
    </row>
    <row r="20" spans="1:167" ht="12.75">
      <c r="A20" s="131" t="s">
        <v>121</v>
      </c>
      <c r="B20" s="131">
        <v>88980</v>
      </c>
      <c r="C20" s="131">
        <v>89242.6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>
        <v>354</v>
      </c>
      <c r="X20" s="131"/>
      <c r="Y20" s="131">
        <v>354</v>
      </c>
      <c r="Z20" s="131"/>
      <c r="AA20" s="131">
        <v>354</v>
      </c>
      <c r="AB20" s="131">
        <v>1660</v>
      </c>
      <c r="AC20" s="131">
        <v>1673</v>
      </c>
      <c r="AD20" s="131">
        <v>1660</v>
      </c>
      <c r="AE20" s="131">
        <v>1673</v>
      </c>
      <c r="AF20" s="131">
        <v>87320</v>
      </c>
      <c r="AG20" s="131">
        <v>87215.6</v>
      </c>
      <c r="AH20" s="131">
        <v>44660</v>
      </c>
      <c r="AI20" s="131">
        <v>47699.19</v>
      </c>
      <c r="AJ20" s="131"/>
      <c r="AK20" s="131"/>
      <c r="AL20" s="131"/>
      <c r="AM20" s="131">
        <v>420</v>
      </c>
      <c r="AN20" s="131"/>
      <c r="AO20" s="131"/>
      <c r="AP20" s="131">
        <v>1660</v>
      </c>
      <c r="AQ20" s="131">
        <v>600.86</v>
      </c>
      <c r="AR20" s="131">
        <v>3000</v>
      </c>
      <c r="AS20" s="131">
        <v>6085.27</v>
      </c>
      <c r="AT20" s="131">
        <v>20000</v>
      </c>
      <c r="AU20" s="131">
        <v>32484.54</v>
      </c>
      <c r="AV20" s="131">
        <v>7000</v>
      </c>
      <c r="AW20" s="131">
        <v>1545.52</v>
      </c>
      <c r="AX20" s="131">
        <v>13000</v>
      </c>
      <c r="AY20" s="131">
        <v>6563</v>
      </c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>
        <v>42660</v>
      </c>
      <c r="BO20" s="131">
        <v>39516.41</v>
      </c>
      <c r="BP20" s="131">
        <v>1660</v>
      </c>
      <c r="BQ20" s="131"/>
      <c r="BR20" s="131">
        <v>21000</v>
      </c>
      <c r="BS20" s="131">
        <v>15257.2</v>
      </c>
      <c r="BT20" s="131">
        <v>20000</v>
      </c>
      <c r="BU20" s="131">
        <v>24259.21</v>
      </c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>
        <v>15000</v>
      </c>
      <c r="CI20" s="131">
        <v>10700.65</v>
      </c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>
        <v>15000</v>
      </c>
      <c r="CW20" s="131">
        <v>10681.65</v>
      </c>
      <c r="CX20" s="131"/>
      <c r="CY20" s="131">
        <v>11.72</v>
      </c>
      <c r="CZ20" s="131"/>
      <c r="DA20" s="131"/>
      <c r="DB20" s="131"/>
      <c r="DC20" s="131">
        <v>11.72</v>
      </c>
      <c r="DD20" s="131"/>
      <c r="DE20" s="131"/>
      <c r="DF20" s="131">
        <v>15000</v>
      </c>
      <c r="DG20" s="131">
        <v>10458.96</v>
      </c>
      <c r="DH20" s="131">
        <v>15000</v>
      </c>
      <c r="DI20" s="131">
        <v>10458.96</v>
      </c>
      <c r="DJ20" s="131"/>
      <c r="DK20" s="131">
        <v>210.97</v>
      </c>
      <c r="DL20" s="131"/>
      <c r="DM20" s="131">
        <v>40.97</v>
      </c>
      <c r="DN20" s="131"/>
      <c r="DO20" s="131">
        <v>170</v>
      </c>
      <c r="DP20" s="131"/>
      <c r="DQ20" s="131">
        <v>19</v>
      </c>
      <c r="DR20" s="131"/>
      <c r="DS20" s="131">
        <v>19</v>
      </c>
      <c r="DT20" s="131"/>
      <c r="DU20" s="131">
        <v>19</v>
      </c>
      <c r="DV20" s="131"/>
      <c r="DW20" s="131"/>
      <c r="DX20" s="131"/>
      <c r="DY20" s="131"/>
      <c r="DZ20" s="131"/>
      <c r="EA20" s="131"/>
      <c r="EB20" s="131">
        <v>196433</v>
      </c>
      <c r="EC20" s="131">
        <v>196433</v>
      </c>
      <c r="ED20" s="131">
        <v>196433</v>
      </c>
      <c r="EE20" s="131">
        <v>196433</v>
      </c>
      <c r="EF20" s="131"/>
      <c r="EG20" s="131"/>
      <c r="EH20" s="131"/>
      <c r="EI20" s="131"/>
      <c r="EJ20" s="131">
        <v>196433</v>
      </c>
      <c r="EK20" s="131">
        <v>196433</v>
      </c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>
        <v>196433</v>
      </c>
      <c r="FA20" s="131">
        <v>196433</v>
      </c>
      <c r="FB20" s="131"/>
      <c r="FC20" s="131"/>
      <c r="FD20" s="131">
        <v>103980</v>
      </c>
      <c r="FE20" s="131">
        <v>99943.25</v>
      </c>
      <c r="FF20" s="131">
        <v>300413</v>
      </c>
      <c r="FG20" s="131">
        <v>296376.25</v>
      </c>
      <c r="FH20" s="17">
        <f t="shared" si="0"/>
        <v>-4036.75</v>
      </c>
      <c r="FI20" s="17">
        <f t="shared" si="1"/>
        <v>96.11776303135218</v>
      </c>
      <c r="FJ20" s="17">
        <f t="shared" si="2"/>
        <v>-4036.75</v>
      </c>
      <c r="FK20" s="136">
        <f t="shared" si="3"/>
        <v>98.65626653973031</v>
      </c>
    </row>
    <row r="21" spans="1:167" ht="12.75">
      <c r="A21" s="131" t="s">
        <v>122</v>
      </c>
      <c r="B21" s="131">
        <v>314353</v>
      </c>
      <c r="C21" s="131">
        <v>317200.25</v>
      </c>
      <c r="D21" s="131">
        <v>220</v>
      </c>
      <c r="E21" s="131">
        <v>12899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>
        <v>220</v>
      </c>
      <c r="S21" s="131">
        <v>12899</v>
      </c>
      <c r="T21" s="131">
        <v>220</v>
      </c>
      <c r="U21" s="131">
        <v>12899</v>
      </c>
      <c r="V21" s="131">
        <v>65000</v>
      </c>
      <c r="W21" s="131">
        <v>40078.82</v>
      </c>
      <c r="X21" s="131">
        <v>65000</v>
      </c>
      <c r="Y21" s="131">
        <v>40078.82</v>
      </c>
      <c r="Z21" s="131">
        <v>65000</v>
      </c>
      <c r="AA21" s="131">
        <v>40078.82</v>
      </c>
      <c r="AB21" s="131">
        <v>6140</v>
      </c>
      <c r="AC21" s="131">
        <v>4341.75</v>
      </c>
      <c r="AD21" s="131">
        <v>6140</v>
      </c>
      <c r="AE21" s="131">
        <v>4341.75</v>
      </c>
      <c r="AF21" s="131">
        <v>242993</v>
      </c>
      <c r="AG21" s="131">
        <v>259880.68</v>
      </c>
      <c r="AH21" s="131">
        <v>120681</v>
      </c>
      <c r="AI21" s="131">
        <v>136775.31</v>
      </c>
      <c r="AJ21" s="131">
        <v>1000</v>
      </c>
      <c r="AK21" s="131">
        <v>986.58</v>
      </c>
      <c r="AL21" s="131">
        <v>650</v>
      </c>
      <c r="AM21" s="131"/>
      <c r="AN21" s="131"/>
      <c r="AO21" s="131"/>
      <c r="AP21" s="131">
        <v>13300</v>
      </c>
      <c r="AQ21" s="131">
        <v>10464.32</v>
      </c>
      <c r="AR21" s="131">
        <v>21259</v>
      </c>
      <c r="AS21" s="131">
        <v>29979.22</v>
      </c>
      <c r="AT21" s="131">
        <v>15405</v>
      </c>
      <c r="AU21" s="131">
        <v>23674.57</v>
      </c>
      <c r="AV21" s="131">
        <v>44667</v>
      </c>
      <c r="AW21" s="131">
        <v>60430.28</v>
      </c>
      <c r="AX21" s="131">
        <v>24400</v>
      </c>
      <c r="AY21" s="131">
        <v>11240.34</v>
      </c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>
        <v>122312</v>
      </c>
      <c r="BO21" s="131">
        <v>123105.37</v>
      </c>
      <c r="BP21" s="131">
        <v>1000</v>
      </c>
      <c r="BQ21" s="131"/>
      <c r="BR21" s="131">
        <v>31484</v>
      </c>
      <c r="BS21" s="131">
        <v>43091.4</v>
      </c>
      <c r="BT21" s="131">
        <v>89828</v>
      </c>
      <c r="BU21" s="131">
        <v>80013.97</v>
      </c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>
        <v>238</v>
      </c>
      <c r="CI21" s="131">
        <v>3095.17</v>
      </c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>
        <v>238</v>
      </c>
      <c r="CW21" s="131">
        <v>3095.17</v>
      </c>
      <c r="CX21" s="131">
        <v>98</v>
      </c>
      <c r="CY21" s="131"/>
      <c r="CZ21" s="131"/>
      <c r="DA21" s="131"/>
      <c r="DB21" s="131">
        <v>98</v>
      </c>
      <c r="DC21" s="131"/>
      <c r="DD21" s="131"/>
      <c r="DE21" s="131"/>
      <c r="DF21" s="131"/>
      <c r="DG21" s="131">
        <v>2500</v>
      </c>
      <c r="DH21" s="131"/>
      <c r="DI21" s="131">
        <v>2500</v>
      </c>
      <c r="DJ21" s="131">
        <v>140</v>
      </c>
      <c r="DK21" s="131">
        <v>595.17</v>
      </c>
      <c r="DL21" s="131">
        <v>40</v>
      </c>
      <c r="DM21" s="131">
        <v>16.32</v>
      </c>
      <c r="DN21" s="131">
        <v>100</v>
      </c>
      <c r="DO21" s="131">
        <v>578.85</v>
      </c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>
        <v>91481</v>
      </c>
      <c r="EC21" s="131">
        <v>91481</v>
      </c>
      <c r="ED21" s="131">
        <v>91481</v>
      </c>
      <c r="EE21" s="131">
        <v>91481</v>
      </c>
      <c r="EF21" s="131"/>
      <c r="EG21" s="131"/>
      <c r="EH21" s="131"/>
      <c r="EI21" s="131"/>
      <c r="EJ21" s="131">
        <v>91481</v>
      </c>
      <c r="EK21" s="131">
        <v>91481</v>
      </c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>
        <v>91481</v>
      </c>
      <c r="FA21" s="131">
        <v>91481</v>
      </c>
      <c r="FB21" s="131"/>
      <c r="FC21" s="131"/>
      <c r="FD21" s="131">
        <v>314591</v>
      </c>
      <c r="FE21" s="131">
        <v>320295.42</v>
      </c>
      <c r="FF21" s="131">
        <v>406072</v>
      </c>
      <c r="FG21" s="131">
        <v>411776.42</v>
      </c>
      <c r="FH21" s="17">
        <f t="shared" si="0"/>
        <v>5704.419999999984</v>
      </c>
      <c r="FI21" s="17">
        <f t="shared" si="1"/>
        <v>101.81328137168578</v>
      </c>
      <c r="FJ21" s="17">
        <f t="shared" si="2"/>
        <v>5704.419999999984</v>
      </c>
      <c r="FK21" s="136">
        <f t="shared" si="3"/>
        <v>101.40478043302666</v>
      </c>
    </row>
    <row r="22" spans="1:167" ht="12.75">
      <c r="A22" s="131" t="s">
        <v>123</v>
      </c>
      <c r="B22" s="131">
        <v>352520</v>
      </c>
      <c r="C22" s="131">
        <v>408494.54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>
        <v>19104</v>
      </c>
      <c r="W22" s="131">
        <v>24902.6</v>
      </c>
      <c r="X22" s="131">
        <v>19104</v>
      </c>
      <c r="Y22" s="131">
        <v>24902.6</v>
      </c>
      <c r="Z22" s="131">
        <v>19104</v>
      </c>
      <c r="AA22" s="131">
        <v>24902.6</v>
      </c>
      <c r="AB22" s="131">
        <v>35000</v>
      </c>
      <c r="AC22" s="131">
        <v>36455.75</v>
      </c>
      <c r="AD22" s="131">
        <v>35000</v>
      </c>
      <c r="AE22" s="131">
        <v>36455.75</v>
      </c>
      <c r="AF22" s="131">
        <v>298416</v>
      </c>
      <c r="AG22" s="131">
        <v>347136.19</v>
      </c>
      <c r="AH22" s="131">
        <v>147622</v>
      </c>
      <c r="AI22" s="131">
        <v>166496.66</v>
      </c>
      <c r="AJ22" s="131">
        <v>2900</v>
      </c>
      <c r="AK22" s="131">
        <v>2246.14</v>
      </c>
      <c r="AL22" s="131">
        <v>700</v>
      </c>
      <c r="AM22" s="131"/>
      <c r="AN22" s="131"/>
      <c r="AO22" s="131"/>
      <c r="AP22" s="131">
        <v>4400</v>
      </c>
      <c r="AQ22" s="131">
        <v>5550.3</v>
      </c>
      <c r="AR22" s="131">
        <v>37400</v>
      </c>
      <c r="AS22" s="131">
        <v>58730.16</v>
      </c>
      <c r="AT22" s="131">
        <v>15200</v>
      </c>
      <c r="AU22" s="131">
        <v>23262.52</v>
      </c>
      <c r="AV22" s="131">
        <v>33200</v>
      </c>
      <c r="AW22" s="131">
        <v>20313.87</v>
      </c>
      <c r="AX22" s="131">
        <v>53822</v>
      </c>
      <c r="AY22" s="131">
        <v>56393.67</v>
      </c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>
        <v>150794</v>
      </c>
      <c r="BO22" s="131">
        <v>180639.53</v>
      </c>
      <c r="BP22" s="131">
        <v>11000</v>
      </c>
      <c r="BQ22" s="131">
        <v>13332.54</v>
      </c>
      <c r="BR22" s="131">
        <v>88994</v>
      </c>
      <c r="BS22" s="131">
        <v>145306.99</v>
      </c>
      <c r="BT22" s="131">
        <v>50800</v>
      </c>
      <c r="BU22" s="131">
        <v>22000</v>
      </c>
      <c r="BV22" s="131">
        <v>0</v>
      </c>
      <c r="BW22" s="131"/>
      <c r="BX22" s="131">
        <v>0</v>
      </c>
      <c r="BY22" s="131"/>
      <c r="BZ22" s="131">
        <v>0</v>
      </c>
      <c r="CA22" s="131"/>
      <c r="CB22" s="131"/>
      <c r="CC22" s="131"/>
      <c r="CD22" s="131"/>
      <c r="CE22" s="131"/>
      <c r="CF22" s="131"/>
      <c r="CG22" s="131"/>
      <c r="CH22" s="131">
        <v>88904</v>
      </c>
      <c r="CI22" s="131">
        <v>76523.21</v>
      </c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>
        <v>23000</v>
      </c>
      <c r="CW22" s="131">
        <v>13815.07</v>
      </c>
      <c r="CX22" s="131"/>
      <c r="CY22" s="131">
        <v>175</v>
      </c>
      <c r="CZ22" s="131"/>
      <c r="DA22" s="131"/>
      <c r="DB22" s="131"/>
      <c r="DC22" s="131">
        <v>175</v>
      </c>
      <c r="DD22" s="131"/>
      <c r="DE22" s="131"/>
      <c r="DF22" s="131">
        <v>21000</v>
      </c>
      <c r="DG22" s="131">
        <v>12047.86</v>
      </c>
      <c r="DH22" s="131">
        <v>21000</v>
      </c>
      <c r="DI22" s="131">
        <v>12047.86</v>
      </c>
      <c r="DJ22" s="131">
        <v>2000</v>
      </c>
      <c r="DK22" s="131">
        <v>1592.21</v>
      </c>
      <c r="DL22" s="131"/>
      <c r="DM22" s="131">
        <v>113.21</v>
      </c>
      <c r="DN22" s="131">
        <v>2000</v>
      </c>
      <c r="DO22" s="131">
        <v>1479</v>
      </c>
      <c r="DP22" s="131">
        <v>65904</v>
      </c>
      <c r="DQ22" s="131">
        <v>62708.14</v>
      </c>
      <c r="DR22" s="131">
        <v>65904</v>
      </c>
      <c r="DS22" s="131">
        <v>62708.14</v>
      </c>
      <c r="DT22" s="131">
        <v>65904</v>
      </c>
      <c r="DU22" s="131">
        <v>62708.14</v>
      </c>
      <c r="DV22" s="131"/>
      <c r="DW22" s="131"/>
      <c r="DX22" s="131"/>
      <c r="DY22" s="131"/>
      <c r="DZ22" s="131"/>
      <c r="EA22" s="131"/>
      <c r="EB22" s="131">
        <v>92633</v>
      </c>
      <c r="EC22" s="131">
        <v>92633</v>
      </c>
      <c r="ED22" s="131">
        <v>92633</v>
      </c>
      <c r="EE22" s="131">
        <v>92633</v>
      </c>
      <c r="EF22" s="131"/>
      <c r="EG22" s="131"/>
      <c r="EH22" s="131"/>
      <c r="EI22" s="131"/>
      <c r="EJ22" s="131">
        <v>92633</v>
      </c>
      <c r="EK22" s="131">
        <v>92633</v>
      </c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>
        <v>92633</v>
      </c>
      <c r="FA22" s="131">
        <v>92633</v>
      </c>
      <c r="FB22" s="131"/>
      <c r="FC22" s="131"/>
      <c r="FD22" s="131">
        <v>441424</v>
      </c>
      <c r="FE22" s="131">
        <v>485017.75</v>
      </c>
      <c r="FF22" s="131">
        <v>534057</v>
      </c>
      <c r="FG22" s="131">
        <v>577650.75</v>
      </c>
      <c r="FH22" s="17">
        <f t="shared" si="0"/>
        <v>43593.75</v>
      </c>
      <c r="FI22" s="17">
        <f t="shared" si="1"/>
        <v>109.87570906883177</v>
      </c>
      <c r="FJ22" s="17">
        <f t="shared" si="2"/>
        <v>43593.75</v>
      </c>
      <c r="FK22" s="136">
        <f t="shared" si="3"/>
        <v>108.16275229048584</v>
      </c>
    </row>
    <row r="23" spans="1:167" ht="12.75">
      <c r="A23" s="131" t="s">
        <v>124</v>
      </c>
      <c r="B23" s="131">
        <v>137718</v>
      </c>
      <c r="C23" s="131">
        <v>131363.04</v>
      </c>
      <c r="D23" s="131">
        <v>150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>
        <v>150</v>
      </c>
      <c r="S23" s="131"/>
      <c r="T23" s="131">
        <v>150</v>
      </c>
      <c r="U23" s="131"/>
      <c r="V23" s="131"/>
      <c r="W23" s="131"/>
      <c r="X23" s="131"/>
      <c r="Y23" s="131"/>
      <c r="Z23" s="131"/>
      <c r="AA23" s="131"/>
      <c r="AB23" s="131">
        <v>4000</v>
      </c>
      <c r="AC23" s="131">
        <v>3583.93</v>
      </c>
      <c r="AD23" s="131">
        <v>4000</v>
      </c>
      <c r="AE23" s="131">
        <v>3583.93</v>
      </c>
      <c r="AF23" s="131">
        <v>133568</v>
      </c>
      <c r="AG23" s="131">
        <v>127779.11</v>
      </c>
      <c r="AH23" s="131">
        <v>87900</v>
      </c>
      <c r="AI23" s="131">
        <v>73107.29</v>
      </c>
      <c r="AJ23" s="131"/>
      <c r="AK23" s="131"/>
      <c r="AL23" s="131"/>
      <c r="AM23" s="131"/>
      <c r="AN23" s="131"/>
      <c r="AO23" s="131"/>
      <c r="AP23" s="131">
        <v>2368</v>
      </c>
      <c r="AQ23" s="131">
        <v>2959.97</v>
      </c>
      <c r="AR23" s="131">
        <v>5532</v>
      </c>
      <c r="AS23" s="131">
        <v>13175.9</v>
      </c>
      <c r="AT23" s="131">
        <v>38668</v>
      </c>
      <c r="AU23" s="131">
        <v>9620.9</v>
      </c>
      <c r="AV23" s="131">
        <v>3000</v>
      </c>
      <c r="AW23" s="131">
        <v>1114.75</v>
      </c>
      <c r="AX23" s="131">
        <v>38332</v>
      </c>
      <c r="AY23" s="131">
        <v>46235.77</v>
      </c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>
        <v>45668</v>
      </c>
      <c r="BO23" s="131">
        <v>54671.82</v>
      </c>
      <c r="BP23" s="131"/>
      <c r="BQ23" s="131"/>
      <c r="BR23" s="131">
        <v>16000</v>
      </c>
      <c r="BS23" s="131">
        <v>17466.91</v>
      </c>
      <c r="BT23" s="131">
        <v>29668</v>
      </c>
      <c r="BU23" s="131">
        <v>37204.91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>
        <v>1864</v>
      </c>
      <c r="CI23" s="131">
        <v>1938.89</v>
      </c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>
        <v>1864</v>
      </c>
      <c r="CW23" s="131">
        <v>1938.89</v>
      </c>
      <c r="CX23" s="131"/>
      <c r="CY23" s="131"/>
      <c r="CZ23" s="131"/>
      <c r="DA23" s="131"/>
      <c r="DB23" s="131"/>
      <c r="DC23" s="131"/>
      <c r="DD23" s="131"/>
      <c r="DE23" s="131"/>
      <c r="DF23" s="131">
        <v>1664</v>
      </c>
      <c r="DG23" s="131">
        <v>1130.34</v>
      </c>
      <c r="DH23" s="131">
        <v>1664</v>
      </c>
      <c r="DI23" s="131">
        <v>1130.34</v>
      </c>
      <c r="DJ23" s="131">
        <v>200</v>
      </c>
      <c r="DK23" s="131">
        <v>808.55</v>
      </c>
      <c r="DL23" s="131"/>
      <c r="DM23" s="131">
        <v>128.55</v>
      </c>
      <c r="DN23" s="131">
        <v>200</v>
      </c>
      <c r="DO23" s="131">
        <v>680</v>
      </c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>
        <v>629341</v>
      </c>
      <c r="EC23" s="131">
        <v>105620</v>
      </c>
      <c r="ED23" s="131">
        <v>629341</v>
      </c>
      <c r="EE23" s="131">
        <v>105620</v>
      </c>
      <c r="EF23" s="131"/>
      <c r="EG23" s="131"/>
      <c r="EH23" s="131"/>
      <c r="EI23" s="131"/>
      <c r="EJ23" s="131">
        <v>629341</v>
      </c>
      <c r="EK23" s="131">
        <v>105620</v>
      </c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>
        <v>629341</v>
      </c>
      <c r="FA23" s="131">
        <v>105620</v>
      </c>
      <c r="FB23" s="131"/>
      <c r="FC23" s="131"/>
      <c r="FD23" s="131">
        <v>139582</v>
      </c>
      <c r="FE23" s="131">
        <v>133301.93</v>
      </c>
      <c r="FF23" s="131">
        <v>768923</v>
      </c>
      <c r="FG23" s="131">
        <v>238921.93</v>
      </c>
      <c r="FH23" s="17">
        <f t="shared" si="0"/>
        <v>-6280.070000000007</v>
      </c>
      <c r="FI23" s="17">
        <f t="shared" si="1"/>
        <v>95.50080239572438</v>
      </c>
      <c r="FJ23" s="17">
        <f t="shared" si="2"/>
        <v>-530001.0700000001</v>
      </c>
      <c r="FK23" s="136">
        <f t="shared" si="3"/>
        <v>31.07228292039645</v>
      </c>
    </row>
    <row r="24" spans="1:167" ht="12.75">
      <c r="A24" s="131" t="s">
        <v>125</v>
      </c>
      <c r="B24" s="131">
        <v>2127254</v>
      </c>
      <c r="C24" s="131">
        <v>2716881.92</v>
      </c>
      <c r="D24" s="131"/>
      <c r="E24" s="131">
        <v>521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>
        <v>521</v>
      </c>
      <c r="T24" s="131"/>
      <c r="U24" s="131">
        <v>521</v>
      </c>
      <c r="V24" s="131">
        <v>5500</v>
      </c>
      <c r="W24" s="131">
        <v>83370.66</v>
      </c>
      <c r="X24" s="131">
        <v>5500</v>
      </c>
      <c r="Y24" s="131">
        <v>83370.66</v>
      </c>
      <c r="Z24" s="131">
        <v>5500</v>
      </c>
      <c r="AA24" s="131">
        <v>83370.66</v>
      </c>
      <c r="AB24" s="131">
        <v>883332</v>
      </c>
      <c r="AC24" s="131">
        <v>824029.11</v>
      </c>
      <c r="AD24" s="131">
        <v>883332</v>
      </c>
      <c r="AE24" s="131">
        <v>824029.11</v>
      </c>
      <c r="AF24" s="131">
        <v>1238422</v>
      </c>
      <c r="AG24" s="131">
        <v>1808961.15</v>
      </c>
      <c r="AH24" s="131">
        <v>861458</v>
      </c>
      <c r="AI24" s="131">
        <v>1124999.56</v>
      </c>
      <c r="AJ24" s="131">
        <v>1030</v>
      </c>
      <c r="AK24" s="131">
        <v>9551.61</v>
      </c>
      <c r="AL24" s="131">
        <v>25000</v>
      </c>
      <c r="AM24" s="131">
        <v>8770.42</v>
      </c>
      <c r="AN24" s="131"/>
      <c r="AO24" s="131"/>
      <c r="AP24" s="131">
        <v>45800</v>
      </c>
      <c r="AQ24" s="131">
        <v>158856.95</v>
      </c>
      <c r="AR24" s="131">
        <v>106264</v>
      </c>
      <c r="AS24" s="131">
        <v>228759.96</v>
      </c>
      <c r="AT24" s="131">
        <v>525300</v>
      </c>
      <c r="AU24" s="131">
        <v>612737.2</v>
      </c>
      <c r="AV24" s="131">
        <v>91664</v>
      </c>
      <c r="AW24" s="131">
        <v>84882.83</v>
      </c>
      <c r="AX24" s="131">
        <v>56400</v>
      </c>
      <c r="AY24" s="131">
        <v>18940.59</v>
      </c>
      <c r="AZ24" s="131"/>
      <c r="BA24" s="131">
        <v>2500</v>
      </c>
      <c r="BB24" s="131">
        <v>10000</v>
      </c>
      <c r="BC24" s="131"/>
      <c r="BD24" s="131"/>
      <c r="BE24" s="131">
        <v>668.13</v>
      </c>
      <c r="BF24" s="131"/>
      <c r="BG24" s="131">
        <v>668.13</v>
      </c>
      <c r="BH24" s="131"/>
      <c r="BI24" s="131">
        <v>-492</v>
      </c>
      <c r="BJ24" s="131"/>
      <c r="BK24" s="131">
        <v>-492</v>
      </c>
      <c r="BL24" s="131"/>
      <c r="BM24" s="131"/>
      <c r="BN24" s="131">
        <v>376964</v>
      </c>
      <c r="BO24" s="131">
        <v>683785.46</v>
      </c>
      <c r="BP24" s="131">
        <v>116664</v>
      </c>
      <c r="BQ24" s="131">
        <v>302899.34</v>
      </c>
      <c r="BR24" s="131">
        <v>240000</v>
      </c>
      <c r="BS24" s="131">
        <v>368610.08</v>
      </c>
      <c r="BT24" s="131">
        <v>20300</v>
      </c>
      <c r="BU24" s="131">
        <v>12276.04</v>
      </c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>
        <v>18600</v>
      </c>
      <c r="CI24" s="131">
        <v>98646.68</v>
      </c>
      <c r="CJ24" s="131"/>
      <c r="CK24" s="131">
        <v>70450.82</v>
      </c>
      <c r="CL24" s="131"/>
      <c r="CM24" s="131"/>
      <c r="CN24" s="131"/>
      <c r="CO24" s="131"/>
      <c r="CP24" s="131"/>
      <c r="CQ24" s="131">
        <v>70450.82</v>
      </c>
      <c r="CR24" s="131"/>
      <c r="CS24" s="131"/>
      <c r="CT24" s="131"/>
      <c r="CU24" s="131"/>
      <c r="CV24" s="131">
        <v>18600</v>
      </c>
      <c r="CW24" s="131">
        <v>21769.08</v>
      </c>
      <c r="CX24" s="131"/>
      <c r="CY24" s="131"/>
      <c r="CZ24" s="131"/>
      <c r="DA24" s="131"/>
      <c r="DB24" s="131"/>
      <c r="DC24" s="131"/>
      <c r="DD24" s="131"/>
      <c r="DE24" s="131"/>
      <c r="DF24" s="131">
        <v>16000</v>
      </c>
      <c r="DG24" s="131">
        <v>17244.25</v>
      </c>
      <c r="DH24" s="131">
        <v>16000</v>
      </c>
      <c r="DI24" s="131">
        <v>17244.25</v>
      </c>
      <c r="DJ24" s="131">
        <v>2600</v>
      </c>
      <c r="DK24" s="131">
        <v>4524.83</v>
      </c>
      <c r="DL24" s="131"/>
      <c r="DM24" s="131">
        <v>161.06</v>
      </c>
      <c r="DN24" s="131">
        <v>2600</v>
      </c>
      <c r="DO24" s="131">
        <v>4363.77</v>
      </c>
      <c r="DP24" s="131"/>
      <c r="DQ24" s="131">
        <v>6426.78</v>
      </c>
      <c r="DR24" s="131"/>
      <c r="DS24" s="131">
        <v>6426.78</v>
      </c>
      <c r="DT24" s="131"/>
      <c r="DU24" s="131">
        <v>6426.78</v>
      </c>
      <c r="DV24" s="131"/>
      <c r="DW24" s="131"/>
      <c r="DX24" s="131"/>
      <c r="DY24" s="131"/>
      <c r="DZ24" s="131"/>
      <c r="EA24" s="131"/>
      <c r="EB24" s="131">
        <v>1039387</v>
      </c>
      <c r="EC24" s="131">
        <v>1039387</v>
      </c>
      <c r="ED24" s="131">
        <v>1039387</v>
      </c>
      <c r="EE24" s="131">
        <v>1039387</v>
      </c>
      <c r="EF24" s="131"/>
      <c r="EG24" s="131"/>
      <c r="EH24" s="131"/>
      <c r="EI24" s="131"/>
      <c r="EJ24" s="131">
        <v>1039387</v>
      </c>
      <c r="EK24" s="131">
        <v>1039387</v>
      </c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>
        <v>1039387</v>
      </c>
      <c r="FA24" s="131">
        <v>1039387</v>
      </c>
      <c r="FB24" s="131"/>
      <c r="FC24" s="131"/>
      <c r="FD24" s="131">
        <v>2145854</v>
      </c>
      <c r="FE24" s="131">
        <v>2815528.6</v>
      </c>
      <c r="FF24" s="131">
        <v>3185241</v>
      </c>
      <c r="FG24" s="131">
        <v>3854915.6</v>
      </c>
      <c r="FH24" s="17">
        <f t="shared" si="0"/>
        <v>669674.6000000001</v>
      </c>
      <c r="FI24" s="17">
        <f t="shared" si="1"/>
        <v>131.20783613423842</v>
      </c>
      <c r="FJ24" s="17">
        <f t="shared" si="2"/>
        <v>669674.6000000001</v>
      </c>
      <c r="FK24" s="136">
        <f t="shared" si="3"/>
        <v>121.02429926024436</v>
      </c>
    </row>
    <row r="25" spans="1:167" ht="12.75">
      <c r="A25" s="135" t="s">
        <v>126</v>
      </c>
      <c r="B25" s="135">
        <v>35124348</v>
      </c>
      <c r="C25" s="135">
        <v>50549473.17999999</v>
      </c>
      <c r="D25" s="135">
        <v>18328705</v>
      </c>
      <c r="E25" s="135">
        <v>26969561.96</v>
      </c>
      <c r="F25" s="135">
        <v>18294133</v>
      </c>
      <c r="G25" s="135">
        <v>26853453.13</v>
      </c>
      <c r="H25" s="135">
        <v>16856756</v>
      </c>
      <c r="I25" s="135">
        <v>24484703.92</v>
      </c>
      <c r="J25" s="135">
        <v>372678</v>
      </c>
      <c r="K25" s="135">
        <v>627128.66</v>
      </c>
      <c r="L25" s="135">
        <v>446600</v>
      </c>
      <c r="M25" s="135">
        <v>1015516.49</v>
      </c>
      <c r="N25" s="135">
        <v>485200</v>
      </c>
      <c r="O25" s="135">
        <v>620974.43</v>
      </c>
      <c r="P25" s="135">
        <v>132899</v>
      </c>
      <c r="Q25" s="135">
        <v>105129.63</v>
      </c>
      <c r="R25" s="135">
        <v>34572</v>
      </c>
      <c r="S25" s="135">
        <v>116108.83</v>
      </c>
      <c r="T25" s="135">
        <v>34572</v>
      </c>
      <c r="U25" s="135">
        <v>116108.83</v>
      </c>
      <c r="V25" s="135">
        <v>178061</v>
      </c>
      <c r="W25" s="135">
        <v>349745.44</v>
      </c>
      <c r="X25" s="135">
        <v>178061</v>
      </c>
      <c r="Y25" s="135">
        <v>349745.44</v>
      </c>
      <c r="Z25" s="135">
        <v>178061</v>
      </c>
      <c r="AA25" s="135">
        <v>349745.44</v>
      </c>
      <c r="AB25" s="135">
        <v>4766901</v>
      </c>
      <c r="AC25" s="135">
        <v>5941022.3100000005</v>
      </c>
      <c r="AD25" s="135">
        <v>4766901</v>
      </c>
      <c r="AE25" s="135">
        <v>5941022.3100000005</v>
      </c>
      <c r="AF25" s="135">
        <v>11850681</v>
      </c>
      <c r="AG25" s="135">
        <v>17289143.47</v>
      </c>
      <c r="AH25" s="135">
        <v>6387404</v>
      </c>
      <c r="AI25" s="135">
        <v>8330011.49</v>
      </c>
      <c r="AJ25" s="135">
        <v>15742</v>
      </c>
      <c r="AK25" s="135">
        <v>30444.55</v>
      </c>
      <c r="AL25" s="135">
        <v>44914</v>
      </c>
      <c r="AM25" s="135">
        <v>14567.96</v>
      </c>
      <c r="AN25" s="135">
        <v>0</v>
      </c>
      <c r="AO25" s="135">
        <v>127.58</v>
      </c>
      <c r="AP25" s="135">
        <v>1141589</v>
      </c>
      <c r="AQ25" s="135">
        <v>1616673.09</v>
      </c>
      <c r="AR25" s="135">
        <v>1502392</v>
      </c>
      <c r="AS25" s="135">
        <v>2681982.45</v>
      </c>
      <c r="AT25" s="135">
        <v>2217179</v>
      </c>
      <c r="AU25" s="135">
        <v>2847895.23</v>
      </c>
      <c r="AV25" s="135">
        <v>481625</v>
      </c>
      <c r="AW25" s="135">
        <v>390126.97</v>
      </c>
      <c r="AX25" s="135">
        <v>669119</v>
      </c>
      <c r="AY25" s="135">
        <v>655068.66</v>
      </c>
      <c r="AZ25" s="135">
        <v>192656</v>
      </c>
      <c r="BA25" s="135">
        <v>56666.67</v>
      </c>
      <c r="BB25" s="135">
        <v>122188</v>
      </c>
      <c r="BC25" s="135">
        <v>36458.33</v>
      </c>
      <c r="BD25" s="135">
        <v>0</v>
      </c>
      <c r="BE25" s="135">
        <v>782.13</v>
      </c>
      <c r="BF25" s="135">
        <v>0</v>
      </c>
      <c r="BG25" s="135">
        <v>782.13</v>
      </c>
      <c r="BH25" s="135">
        <v>0</v>
      </c>
      <c r="BI25" s="135">
        <v>-1591.67</v>
      </c>
      <c r="BJ25" s="135">
        <v>0</v>
      </c>
      <c r="BK25" s="135">
        <v>-1084.07</v>
      </c>
      <c r="BL25" s="135">
        <v>0</v>
      </c>
      <c r="BM25" s="135">
        <v>-507.6</v>
      </c>
      <c r="BN25" s="135">
        <v>5463277</v>
      </c>
      <c r="BO25" s="135">
        <v>8959941.520000001</v>
      </c>
      <c r="BP25" s="135">
        <v>782881</v>
      </c>
      <c r="BQ25" s="135">
        <v>1535624.31</v>
      </c>
      <c r="BR25" s="135">
        <v>4135234</v>
      </c>
      <c r="BS25" s="135">
        <v>6887396.740000001</v>
      </c>
      <c r="BT25" s="135">
        <v>545162</v>
      </c>
      <c r="BU25" s="135">
        <v>536920.47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467623</v>
      </c>
      <c r="CI25" s="135">
        <v>670498.66</v>
      </c>
      <c r="CJ25" s="135">
        <v>4439</v>
      </c>
      <c r="CK25" s="135">
        <v>91905.82</v>
      </c>
      <c r="CL25" s="135">
        <v>1925</v>
      </c>
      <c r="CM25" s="135">
        <v>13176</v>
      </c>
      <c r="CN25" s="135">
        <v>1925</v>
      </c>
      <c r="CO25" s="135">
        <v>13176</v>
      </c>
      <c r="CP25" s="135">
        <v>0</v>
      </c>
      <c r="CQ25" s="135">
        <v>70450.82</v>
      </c>
      <c r="CR25" s="135">
        <v>2514</v>
      </c>
      <c r="CS25" s="135">
        <v>8279</v>
      </c>
      <c r="CT25" s="135">
        <v>2514</v>
      </c>
      <c r="CU25" s="135">
        <v>8279</v>
      </c>
      <c r="CV25" s="135">
        <v>352696</v>
      </c>
      <c r="CW25" s="135">
        <v>444754.38</v>
      </c>
      <c r="CX25" s="135">
        <v>45098</v>
      </c>
      <c r="CY25" s="135">
        <v>128827.03</v>
      </c>
      <c r="CZ25" s="135">
        <v>0</v>
      </c>
      <c r="DA25" s="135">
        <v>1650</v>
      </c>
      <c r="DB25" s="135">
        <v>45098</v>
      </c>
      <c r="DC25" s="135">
        <v>101157.03</v>
      </c>
      <c r="DD25" s="135">
        <v>0</v>
      </c>
      <c r="DE25" s="135">
        <v>26020</v>
      </c>
      <c r="DF25" s="135">
        <v>195038</v>
      </c>
      <c r="DG25" s="135">
        <v>191229.42</v>
      </c>
      <c r="DH25" s="135">
        <v>195038</v>
      </c>
      <c r="DI25" s="135">
        <v>191229.42</v>
      </c>
      <c r="DJ25" s="135">
        <v>112560</v>
      </c>
      <c r="DK25" s="135">
        <v>124697.93</v>
      </c>
      <c r="DL25" s="135">
        <v>9042</v>
      </c>
      <c r="DM25" s="135">
        <v>9487.62</v>
      </c>
      <c r="DN25" s="135">
        <v>103518</v>
      </c>
      <c r="DO25" s="135">
        <v>115210.31</v>
      </c>
      <c r="DP25" s="135">
        <v>110488</v>
      </c>
      <c r="DQ25" s="135">
        <v>133838.46</v>
      </c>
      <c r="DR25" s="135">
        <v>110488</v>
      </c>
      <c r="DS25" s="135">
        <v>133838.46</v>
      </c>
      <c r="DT25" s="135">
        <v>110488</v>
      </c>
      <c r="DU25" s="135">
        <v>133838.46</v>
      </c>
      <c r="DV25" s="135">
        <v>1000</v>
      </c>
      <c r="DW25" s="135">
        <v>500</v>
      </c>
      <c r="DX25" s="135">
        <v>1000</v>
      </c>
      <c r="DY25" s="135">
        <v>500</v>
      </c>
      <c r="DZ25" s="135">
        <v>1000</v>
      </c>
      <c r="EA25" s="135">
        <v>500</v>
      </c>
      <c r="EB25" s="135">
        <v>138450162</v>
      </c>
      <c r="EC25" s="135">
        <v>130441204.02</v>
      </c>
      <c r="ED25" s="135">
        <v>138450162</v>
      </c>
      <c r="EE25" s="135">
        <v>130441204.02</v>
      </c>
      <c r="EF25" s="135">
        <v>3188900</v>
      </c>
      <c r="EG25" s="135">
        <v>2923166.66</v>
      </c>
      <c r="EH25" s="135">
        <v>3188900</v>
      </c>
      <c r="EI25" s="135">
        <v>2923166.66</v>
      </c>
      <c r="EJ25" s="135">
        <v>135261262</v>
      </c>
      <c r="EK25" s="135">
        <v>127518037.36</v>
      </c>
      <c r="EL25" s="135">
        <v>200000</v>
      </c>
      <c r="EM25" s="135">
        <v>200000</v>
      </c>
      <c r="EN25" s="135">
        <v>23797257</v>
      </c>
      <c r="EO25" s="135">
        <v>23797256</v>
      </c>
      <c r="EP25" s="135">
        <v>54833700</v>
      </c>
      <c r="EQ25" s="135">
        <v>49254648.34</v>
      </c>
      <c r="ER25" s="135">
        <v>0</v>
      </c>
      <c r="ES25" s="135">
        <v>0</v>
      </c>
      <c r="ET25" s="135">
        <v>65400</v>
      </c>
      <c r="EU25" s="135">
        <v>23896.02</v>
      </c>
      <c r="EV25" s="135">
        <v>21976900</v>
      </c>
      <c r="EW25" s="135">
        <v>21976900</v>
      </c>
      <c r="EX25" s="135">
        <v>18807400</v>
      </c>
      <c r="EY25" s="135">
        <v>18807400</v>
      </c>
      <c r="EZ25" s="135">
        <v>14983104</v>
      </c>
      <c r="FA25" s="135">
        <v>12885691</v>
      </c>
      <c r="FB25" s="135">
        <v>597501</v>
      </c>
      <c r="FC25" s="135">
        <v>572246</v>
      </c>
      <c r="FD25" s="135">
        <v>35592971</v>
      </c>
      <c r="FE25" s="135">
        <v>51220471.84000001</v>
      </c>
      <c r="FF25" s="135">
        <v>174043133</v>
      </c>
      <c r="FG25" s="135">
        <v>181661675.85999995</v>
      </c>
      <c r="FH25" s="17">
        <f t="shared" si="0"/>
        <v>15627500.840000011</v>
      </c>
      <c r="FI25" s="17">
        <f t="shared" si="1"/>
        <v>143.90614326632078</v>
      </c>
      <c r="FJ25" s="17">
        <f t="shared" si="2"/>
        <v>7618542.859999955</v>
      </c>
      <c r="FK25" s="136">
        <f t="shared" si="3"/>
        <v>104.37738779386369</v>
      </c>
    </row>
    <row r="26" spans="1:163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</row>
    <row r="27" spans="1:163" ht="12.75">
      <c r="A27" s="104" t="s">
        <v>132</v>
      </c>
      <c r="B27" s="104">
        <v>12246361</v>
      </c>
      <c r="C27" s="104">
        <v>15301036.260000002</v>
      </c>
      <c r="D27" s="104">
        <v>11924</v>
      </c>
      <c r="E27" s="104">
        <v>88078.6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11924</v>
      </c>
      <c r="S27" s="104">
        <v>88078.6</v>
      </c>
      <c r="T27" s="104">
        <v>11924</v>
      </c>
      <c r="U27" s="104">
        <v>88078.6</v>
      </c>
      <c r="V27" s="104">
        <v>132413</v>
      </c>
      <c r="W27" s="104">
        <v>348745.44</v>
      </c>
      <c r="X27" s="104">
        <v>132413</v>
      </c>
      <c r="Y27" s="104">
        <v>348745.44</v>
      </c>
      <c r="Z27" s="104">
        <v>132413</v>
      </c>
      <c r="AA27" s="104">
        <v>348745.44</v>
      </c>
      <c r="AB27" s="104">
        <v>3512906</v>
      </c>
      <c r="AC27" s="104">
        <v>3925638.45</v>
      </c>
      <c r="AD27" s="104">
        <v>3512906</v>
      </c>
      <c r="AE27" s="104">
        <v>3925638.45</v>
      </c>
      <c r="AF27" s="104">
        <v>8589118</v>
      </c>
      <c r="AG27" s="104">
        <v>10938573.770000001</v>
      </c>
      <c r="AH27" s="104">
        <v>4568011</v>
      </c>
      <c r="AI27" s="104">
        <v>4672492.89</v>
      </c>
      <c r="AJ27" s="104">
        <v>11154</v>
      </c>
      <c r="AK27" s="104">
        <v>13599.57</v>
      </c>
      <c r="AL27" s="104">
        <v>32973</v>
      </c>
      <c r="AM27" s="104">
        <v>12962.39</v>
      </c>
      <c r="AN27" s="104">
        <v>0</v>
      </c>
      <c r="AO27" s="104">
        <v>127.58</v>
      </c>
      <c r="AP27" s="104">
        <v>766015</v>
      </c>
      <c r="AQ27" s="104">
        <v>935897.7</v>
      </c>
      <c r="AR27" s="104">
        <v>1034857</v>
      </c>
      <c r="AS27" s="104">
        <v>1456495.16</v>
      </c>
      <c r="AT27" s="104">
        <v>1575150</v>
      </c>
      <c r="AU27" s="104">
        <v>1740123.34</v>
      </c>
      <c r="AV27" s="104">
        <v>395105</v>
      </c>
      <c r="AW27" s="104">
        <v>169903.29</v>
      </c>
      <c r="AX27" s="104">
        <v>538246</v>
      </c>
      <c r="AY27" s="104">
        <v>298175.53</v>
      </c>
      <c r="AZ27" s="104">
        <v>138243</v>
      </c>
      <c r="BA27" s="104">
        <v>27500</v>
      </c>
      <c r="BB27" s="104">
        <v>76268</v>
      </c>
      <c r="BC27" s="104">
        <v>17708.33</v>
      </c>
      <c r="BD27" s="104">
        <v>0</v>
      </c>
      <c r="BE27" s="104">
        <v>563.5</v>
      </c>
      <c r="BF27" s="104">
        <v>0</v>
      </c>
      <c r="BG27" s="104">
        <v>563.5</v>
      </c>
      <c r="BH27" s="104">
        <v>0</v>
      </c>
      <c r="BI27" s="104">
        <v>-1099.67</v>
      </c>
      <c r="BJ27" s="104">
        <v>0</v>
      </c>
      <c r="BK27" s="104">
        <v>-592.07</v>
      </c>
      <c r="BL27" s="104">
        <v>0</v>
      </c>
      <c r="BM27" s="104">
        <v>-507.6</v>
      </c>
      <c r="BN27" s="104">
        <v>4021107</v>
      </c>
      <c r="BO27" s="104">
        <v>6266617.05</v>
      </c>
      <c r="BP27" s="104">
        <v>520503</v>
      </c>
      <c r="BQ27" s="104">
        <v>993628.52</v>
      </c>
      <c r="BR27" s="104">
        <v>3109014</v>
      </c>
      <c r="BS27" s="104">
        <v>4998743.27</v>
      </c>
      <c r="BT27" s="104">
        <v>391590</v>
      </c>
      <c r="BU27" s="104">
        <v>274245.26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0</v>
      </c>
      <c r="CC27" s="104">
        <v>0</v>
      </c>
      <c r="CD27" s="104">
        <v>0</v>
      </c>
      <c r="CE27" s="104">
        <v>0</v>
      </c>
      <c r="CF27" s="104">
        <v>0</v>
      </c>
      <c r="CG27" s="104">
        <v>0</v>
      </c>
      <c r="CH27" s="104">
        <v>266935</v>
      </c>
      <c r="CI27" s="104">
        <v>240584.09</v>
      </c>
      <c r="CJ27" s="104">
        <v>1836</v>
      </c>
      <c r="CK27" s="104">
        <v>11186</v>
      </c>
      <c r="CL27" s="104">
        <v>400</v>
      </c>
      <c r="CM27" s="104">
        <v>8075</v>
      </c>
      <c r="CN27" s="104">
        <v>400</v>
      </c>
      <c r="CO27" s="104">
        <v>8075</v>
      </c>
      <c r="CP27" s="104">
        <v>1436</v>
      </c>
      <c r="CQ27" s="104">
        <v>3111</v>
      </c>
      <c r="CR27" s="104">
        <v>1436</v>
      </c>
      <c r="CS27" s="104">
        <v>3111</v>
      </c>
      <c r="CT27" s="104">
        <v>244261</v>
      </c>
      <c r="CU27" s="104">
        <v>211911.7</v>
      </c>
      <c r="CV27" s="104">
        <v>30073</v>
      </c>
      <c r="CW27" s="104">
        <v>62826.92</v>
      </c>
      <c r="CX27" s="104">
        <v>30073</v>
      </c>
      <c r="CY27" s="104">
        <v>53900.92</v>
      </c>
      <c r="CZ27" s="104">
        <v>0</v>
      </c>
      <c r="DA27" s="104">
        <v>8926</v>
      </c>
      <c r="DB27" s="104">
        <v>130750</v>
      </c>
      <c r="DC27" s="104">
        <v>80242.94</v>
      </c>
      <c r="DD27" s="104">
        <v>130750</v>
      </c>
      <c r="DE27" s="104">
        <v>80242.94</v>
      </c>
      <c r="DF27" s="104">
        <v>83438</v>
      </c>
      <c r="DG27" s="104">
        <v>68841.84</v>
      </c>
      <c r="DH27" s="104">
        <v>6634</v>
      </c>
      <c r="DI27" s="104">
        <v>4936.8</v>
      </c>
      <c r="DJ27" s="104">
        <v>76804</v>
      </c>
      <c r="DK27" s="104">
        <v>63905.04</v>
      </c>
      <c r="DL27" s="104">
        <v>20838</v>
      </c>
      <c r="DM27" s="104">
        <v>17486.39</v>
      </c>
      <c r="DN27" s="104">
        <v>20838</v>
      </c>
      <c r="DO27" s="104">
        <v>17486.39</v>
      </c>
      <c r="DP27" s="104">
        <v>20838</v>
      </c>
      <c r="DQ27" s="104">
        <v>17486.39</v>
      </c>
      <c r="DR27" s="104">
        <v>1000</v>
      </c>
      <c r="DS27" s="104">
        <v>500</v>
      </c>
      <c r="DT27" s="104">
        <v>1000</v>
      </c>
      <c r="DU27" s="104">
        <v>500</v>
      </c>
      <c r="DV27" s="104">
        <v>1000</v>
      </c>
      <c r="DW27" s="104">
        <v>500</v>
      </c>
      <c r="DX27" s="104">
        <v>9817506</v>
      </c>
      <c r="DY27" s="104">
        <v>9717506</v>
      </c>
      <c r="DZ27" s="104">
        <v>9817506</v>
      </c>
      <c r="EA27" s="104">
        <v>9717506</v>
      </c>
      <c r="EB27" s="104">
        <v>0</v>
      </c>
      <c r="EC27" s="104">
        <v>0</v>
      </c>
      <c r="ED27" s="104">
        <v>0</v>
      </c>
      <c r="EE27" s="104">
        <v>0</v>
      </c>
      <c r="EF27" s="104">
        <v>9817506</v>
      </c>
      <c r="EG27" s="104">
        <v>9717506</v>
      </c>
      <c r="EH27" s="104">
        <v>100000</v>
      </c>
      <c r="EI27" s="104">
        <v>0</v>
      </c>
      <c r="EJ27" s="104">
        <v>0</v>
      </c>
      <c r="EK27" s="104">
        <v>0</v>
      </c>
      <c r="EL27" s="104">
        <v>0</v>
      </c>
      <c r="EM27" s="104">
        <v>0</v>
      </c>
      <c r="EN27" s="104">
        <v>0</v>
      </c>
      <c r="EO27" s="104">
        <v>0</v>
      </c>
      <c r="EP27" s="104">
        <v>0</v>
      </c>
      <c r="EQ27" s="104">
        <v>0</v>
      </c>
      <c r="ER27" s="104">
        <v>0</v>
      </c>
      <c r="ES27" s="104">
        <v>0</v>
      </c>
      <c r="ET27" s="104">
        <v>0</v>
      </c>
      <c r="EU27" s="104">
        <v>0</v>
      </c>
      <c r="EV27" s="104">
        <v>9717506</v>
      </c>
      <c r="EW27" s="104">
        <v>9717506</v>
      </c>
      <c r="EX27" s="104">
        <v>0</v>
      </c>
      <c r="EY27" s="104">
        <v>0</v>
      </c>
      <c r="EZ27" s="104">
        <v>12514296</v>
      </c>
      <c r="FA27" s="104">
        <v>15542120.350000003</v>
      </c>
      <c r="FB27" s="104">
        <v>22331802</v>
      </c>
      <c r="FC27" s="104">
        <v>25259626.35</v>
      </c>
      <c r="FD27" s="104"/>
      <c r="FE27" s="104"/>
      <c r="FF27" s="104"/>
      <c r="FG27" s="103"/>
    </row>
    <row r="28" spans="1:163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</row>
    <row r="29" spans="1:163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</row>
  </sheetData>
  <mergeCells count="85">
    <mergeCell ref="FF7:FG7"/>
    <mergeCell ref="FH7:FI7"/>
    <mergeCell ref="FJ7:FK7"/>
    <mergeCell ref="EZ7:FA7"/>
    <mergeCell ref="FB7:FC7"/>
    <mergeCell ref="ER7:ES7"/>
    <mergeCell ref="ET7:EU7"/>
    <mergeCell ref="EX7:EY7"/>
    <mergeCell ref="EV7:EW7"/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EL7:EM7"/>
    <mergeCell ref="DP7:DQ7"/>
    <mergeCell ref="DR7:DS7"/>
    <mergeCell ref="DT7:DU7"/>
    <mergeCell ref="DV7:DW7"/>
    <mergeCell ref="FD7:FE7"/>
    <mergeCell ref="DX7:DY7"/>
    <mergeCell ref="DZ7:EA7"/>
    <mergeCell ref="EB7:EC7"/>
    <mergeCell ref="ED7:EE7"/>
    <mergeCell ref="EN7:EO7"/>
    <mergeCell ref="EP7:EQ7"/>
    <mergeCell ref="EF7:EG7"/>
    <mergeCell ref="EH7:EI7"/>
    <mergeCell ref="EJ7:EK7"/>
  </mergeCells>
  <printOptions/>
  <pageMargins left="0.4166666666666667" right="0.4166666666666667" top="0.4166666666666667" bottom="0.416666666666666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130"/>
  <sheetViews>
    <sheetView workbookViewId="0" topLeftCell="A1">
      <pane xSplit="4" ySplit="6" topLeftCell="E7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9" sqref="E79:F84"/>
    </sheetView>
  </sheetViews>
  <sheetFormatPr defaultColWidth="9.140625" defaultRowHeight="12.75"/>
  <cols>
    <col min="1" max="1" width="10.7109375" style="17" customWidth="1"/>
    <col min="2" max="2" width="50.7109375" style="17" customWidth="1"/>
    <col min="3" max="4" width="15.7109375" style="17" hidden="1" customWidth="1"/>
    <col min="5" max="18" width="15.7109375" style="17" customWidth="1"/>
    <col min="19" max="16384" width="9.140625" style="17" customWidth="1"/>
  </cols>
  <sheetData>
    <row r="1" spans="1:18" ht="12.75">
      <c r="A1" s="167" t="s">
        <v>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18">
      <c r="A2" s="168" t="s">
        <v>140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7"/>
      <c r="P2" s="167"/>
      <c r="Q2" s="167"/>
      <c r="R2" s="167"/>
    </row>
    <row r="3" spans="1:18" ht="12.75">
      <c r="A3" s="169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7"/>
      <c r="P3" s="167"/>
      <c r="Q3" s="167"/>
      <c r="R3" s="167"/>
    </row>
    <row r="4" spans="1:18" ht="12.75">
      <c r="A4" s="167" t="s">
        <v>138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70" t="s">
        <v>11</v>
      </c>
      <c r="O4" s="167"/>
      <c r="P4" s="167"/>
      <c r="Q4" s="167"/>
      <c r="R4" s="167"/>
    </row>
    <row r="5" spans="1:18" s="92" customFormat="1" ht="63.75">
      <c r="A5" s="171" t="s">
        <v>12</v>
      </c>
      <c r="B5" s="171" t="s">
        <v>13</v>
      </c>
      <c r="C5" s="171" t="s">
        <v>14</v>
      </c>
      <c r="D5" s="171" t="s">
        <v>15</v>
      </c>
      <c r="E5" s="171" t="s">
        <v>16</v>
      </c>
      <c r="F5" s="171" t="s">
        <v>17</v>
      </c>
      <c r="G5" s="171"/>
      <c r="H5" s="171" t="s">
        <v>128</v>
      </c>
      <c r="I5" s="171" t="s">
        <v>129</v>
      </c>
      <c r="J5" s="171" t="s">
        <v>17</v>
      </c>
      <c r="K5" s="171" t="s">
        <v>127</v>
      </c>
      <c r="L5" s="171" t="s">
        <v>18</v>
      </c>
      <c r="M5" s="171" t="s">
        <v>19</v>
      </c>
      <c r="N5" s="171" t="s">
        <v>60</v>
      </c>
      <c r="O5" s="171" t="s">
        <v>20</v>
      </c>
      <c r="P5" s="171" t="s">
        <v>77</v>
      </c>
      <c r="Q5" s="171" t="s">
        <v>78</v>
      </c>
      <c r="R5" s="171" t="s">
        <v>79</v>
      </c>
    </row>
    <row r="6" spans="1:18" ht="12.75">
      <c r="A6" s="172" t="s">
        <v>62</v>
      </c>
      <c r="B6" s="173" t="s">
        <v>63</v>
      </c>
      <c r="C6" s="174">
        <v>22445143</v>
      </c>
      <c r="D6" s="174">
        <v>23932209</v>
      </c>
      <c r="E6" s="174">
        <v>8452117</v>
      </c>
      <c r="F6" s="174">
        <v>5579357.85</v>
      </c>
      <c r="G6" s="174">
        <v>66.01136555492546</v>
      </c>
      <c r="H6" s="174">
        <v>5631104.399999999</v>
      </c>
      <c r="I6" s="174">
        <v>0</v>
      </c>
      <c r="J6" s="174">
        <v>5579357.85</v>
      </c>
      <c r="K6" s="174">
        <v>51746.55</v>
      </c>
      <c r="L6" s="174">
        <v>14894.74</v>
      </c>
      <c r="M6" s="174">
        <v>2821012.6</v>
      </c>
      <c r="N6" s="174">
        <v>18301104.6</v>
      </c>
      <c r="O6" s="174">
        <v>66.62359737802966</v>
      </c>
      <c r="P6" s="174">
        <v>18352851.15</v>
      </c>
      <c r="Q6" s="174">
        <v>2872759.15</v>
      </c>
      <c r="R6" s="174">
        <v>66.01136555492546</v>
      </c>
    </row>
    <row r="7" spans="1:18" ht="25.5">
      <c r="A7" s="175" t="s">
        <v>21</v>
      </c>
      <c r="B7" s="176" t="s">
        <v>22</v>
      </c>
      <c r="C7" s="177">
        <v>1846108</v>
      </c>
      <c r="D7" s="177">
        <v>2309608</v>
      </c>
      <c r="E7" s="177">
        <v>708475</v>
      </c>
      <c r="F7" s="177">
        <v>506770.93</v>
      </c>
      <c r="G7" s="174">
        <v>71.52982532905183</v>
      </c>
      <c r="H7" s="177">
        <v>514997.75</v>
      </c>
      <c r="I7" s="177">
        <v>0</v>
      </c>
      <c r="J7" s="177">
        <v>506770.93</v>
      </c>
      <c r="K7" s="177">
        <v>8226.82</v>
      </c>
      <c r="L7" s="177">
        <v>0</v>
      </c>
      <c r="M7" s="177">
        <v>193477.25</v>
      </c>
      <c r="N7" s="177">
        <v>1794610.25</v>
      </c>
      <c r="O7" s="177">
        <v>72.69102650058224</v>
      </c>
      <c r="P7" s="177">
        <v>1802837.07</v>
      </c>
      <c r="Q7" s="177">
        <v>201704.07</v>
      </c>
      <c r="R7" s="177">
        <v>71.52982532905183</v>
      </c>
    </row>
    <row r="8" spans="1:18" ht="25.5">
      <c r="A8" s="175" t="s">
        <v>23</v>
      </c>
      <c r="B8" s="176" t="s">
        <v>24</v>
      </c>
      <c r="C8" s="177">
        <v>4076775</v>
      </c>
      <c r="D8" s="177">
        <v>4408155</v>
      </c>
      <c r="E8" s="177">
        <v>1486328</v>
      </c>
      <c r="F8" s="177">
        <v>907115.69</v>
      </c>
      <c r="G8" s="174">
        <v>61.03065339548201</v>
      </c>
      <c r="H8" s="177">
        <v>907115.69</v>
      </c>
      <c r="I8" s="177">
        <v>0</v>
      </c>
      <c r="J8" s="177">
        <v>907115.69</v>
      </c>
      <c r="K8" s="177">
        <v>0</v>
      </c>
      <c r="L8" s="177">
        <v>0</v>
      </c>
      <c r="M8" s="177">
        <v>579212.31</v>
      </c>
      <c r="N8" s="177">
        <v>3501039.31</v>
      </c>
      <c r="O8" s="177">
        <v>61.03065339548201</v>
      </c>
      <c r="P8" s="177">
        <v>3501039.31</v>
      </c>
      <c r="Q8" s="177">
        <v>579212.31</v>
      </c>
      <c r="R8" s="177">
        <v>61.03065339548201</v>
      </c>
    </row>
    <row r="9" spans="1:18" ht="25.5">
      <c r="A9" s="175" t="s">
        <v>25</v>
      </c>
      <c r="B9" s="176" t="s">
        <v>26</v>
      </c>
      <c r="C9" s="177">
        <v>1040875</v>
      </c>
      <c r="D9" s="177">
        <v>1097415</v>
      </c>
      <c r="E9" s="177">
        <v>381680</v>
      </c>
      <c r="F9" s="177">
        <v>319550.71</v>
      </c>
      <c r="G9" s="174">
        <v>83.7221520645567</v>
      </c>
      <c r="H9" s="177">
        <v>319550.71</v>
      </c>
      <c r="I9" s="177">
        <v>0</v>
      </c>
      <c r="J9" s="177">
        <v>319550.71</v>
      </c>
      <c r="K9" s="177">
        <v>0</v>
      </c>
      <c r="L9" s="177">
        <v>0</v>
      </c>
      <c r="M9" s="177">
        <v>62129.29</v>
      </c>
      <c r="N9" s="177">
        <v>777864.29</v>
      </c>
      <c r="O9" s="177">
        <v>83.7221520645567</v>
      </c>
      <c r="P9" s="177">
        <v>777864.29</v>
      </c>
      <c r="Q9" s="177">
        <v>62129.29</v>
      </c>
      <c r="R9" s="177">
        <v>83.7221520645567</v>
      </c>
    </row>
    <row r="10" spans="1:18" ht="25.5">
      <c r="A10" s="175" t="s">
        <v>27</v>
      </c>
      <c r="B10" s="176" t="s">
        <v>28</v>
      </c>
      <c r="C10" s="177">
        <v>1352142</v>
      </c>
      <c r="D10" s="177">
        <v>1354422</v>
      </c>
      <c r="E10" s="177">
        <v>610797</v>
      </c>
      <c r="F10" s="177">
        <v>328825.31</v>
      </c>
      <c r="G10" s="174">
        <v>53.83544942100239</v>
      </c>
      <c r="H10" s="177">
        <v>340894.37</v>
      </c>
      <c r="I10" s="177">
        <v>0</v>
      </c>
      <c r="J10" s="177">
        <v>328825.31</v>
      </c>
      <c r="K10" s="177">
        <v>12069.06</v>
      </c>
      <c r="L10" s="177">
        <v>0</v>
      </c>
      <c r="M10" s="177">
        <v>269902.63</v>
      </c>
      <c r="N10" s="177">
        <v>1013527.63</v>
      </c>
      <c r="O10" s="177">
        <v>55.81140215161502</v>
      </c>
      <c r="P10" s="177">
        <v>1025596.69</v>
      </c>
      <c r="Q10" s="177">
        <v>281971.69</v>
      </c>
      <c r="R10" s="177">
        <v>53.83544942100239</v>
      </c>
    </row>
    <row r="11" spans="1:18" ht="25.5">
      <c r="A11" s="175" t="s">
        <v>29</v>
      </c>
      <c r="B11" s="176" t="s">
        <v>30</v>
      </c>
      <c r="C11" s="177">
        <v>2636544</v>
      </c>
      <c r="D11" s="177">
        <v>2619144</v>
      </c>
      <c r="E11" s="177">
        <v>884710</v>
      </c>
      <c r="F11" s="177">
        <v>855374.07</v>
      </c>
      <c r="G11" s="174">
        <v>96.68411908987126</v>
      </c>
      <c r="H11" s="177">
        <v>855436.77</v>
      </c>
      <c r="I11" s="177">
        <v>0</v>
      </c>
      <c r="J11" s="177">
        <v>855374.07</v>
      </c>
      <c r="K11" s="177">
        <v>62.7</v>
      </c>
      <c r="L11" s="177">
        <v>0</v>
      </c>
      <c r="M11" s="177">
        <v>29273.23</v>
      </c>
      <c r="N11" s="177">
        <v>1763707.23</v>
      </c>
      <c r="O11" s="177">
        <v>96.69120615795006</v>
      </c>
      <c r="P11" s="177">
        <v>1763769.93</v>
      </c>
      <c r="Q11" s="177">
        <v>29335.93000000005</v>
      </c>
      <c r="R11" s="177">
        <v>96.68411908987126</v>
      </c>
    </row>
    <row r="12" spans="1:18" ht="25.5">
      <c r="A12" s="175" t="s">
        <v>31</v>
      </c>
      <c r="B12" s="176" t="s">
        <v>32</v>
      </c>
      <c r="C12" s="177">
        <v>1394405</v>
      </c>
      <c r="D12" s="177">
        <v>1570806</v>
      </c>
      <c r="E12" s="177">
        <v>501441</v>
      </c>
      <c r="F12" s="177">
        <v>357324.49</v>
      </c>
      <c r="G12" s="174">
        <v>71.25952804018819</v>
      </c>
      <c r="H12" s="177">
        <v>363191.72</v>
      </c>
      <c r="I12" s="177">
        <v>0</v>
      </c>
      <c r="J12" s="177">
        <v>357324.49</v>
      </c>
      <c r="K12" s="177">
        <v>5867.23</v>
      </c>
      <c r="L12" s="177">
        <v>0</v>
      </c>
      <c r="M12" s="177">
        <v>138249.28</v>
      </c>
      <c r="N12" s="177">
        <v>1207614.28</v>
      </c>
      <c r="O12" s="177">
        <v>72.42960188736062</v>
      </c>
      <c r="P12" s="177">
        <v>1213481.51</v>
      </c>
      <c r="Q12" s="177">
        <v>144116.51</v>
      </c>
      <c r="R12" s="177">
        <v>71.25952804018819</v>
      </c>
    </row>
    <row r="13" spans="1:18" ht="25.5">
      <c r="A13" s="175" t="s">
        <v>33</v>
      </c>
      <c r="B13" s="176" t="s">
        <v>34</v>
      </c>
      <c r="C13" s="177">
        <v>316911</v>
      </c>
      <c r="D13" s="177">
        <v>321361</v>
      </c>
      <c r="E13" s="177">
        <v>117435</v>
      </c>
      <c r="F13" s="177">
        <v>101682.66</v>
      </c>
      <c r="G13" s="174">
        <v>86.58633286498915</v>
      </c>
      <c r="H13" s="177">
        <v>101696.65</v>
      </c>
      <c r="I13" s="177">
        <v>0</v>
      </c>
      <c r="J13" s="177">
        <v>101682.66</v>
      </c>
      <c r="K13" s="177">
        <v>13.99</v>
      </c>
      <c r="L13" s="177">
        <v>0</v>
      </c>
      <c r="M13" s="177">
        <v>15738.35</v>
      </c>
      <c r="N13" s="177">
        <v>219664.35</v>
      </c>
      <c r="O13" s="177">
        <v>86.5982458381232</v>
      </c>
      <c r="P13" s="177">
        <v>219678.34</v>
      </c>
      <c r="Q13" s="177">
        <v>15752.34</v>
      </c>
      <c r="R13" s="177">
        <v>86.58633286498915</v>
      </c>
    </row>
    <row r="14" spans="1:18" ht="25.5">
      <c r="A14" s="175" t="s">
        <v>35</v>
      </c>
      <c r="B14" s="176" t="s">
        <v>36</v>
      </c>
      <c r="C14" s="177">
        <v>886430</v>
      </c>
      <c r="D14" s="177">
        <v>886430</v>
      </c>
      <c r="E14" s="177">
        <v>273312</v>
      </c>
      <c r="F14" s="177">
        <v>209249.28</v>
      </c>
      <c r="G14" s="174">
        <v>76.56059009483667</v>
      </c>
      <c r="H14" s="177">
        <v>209249.28</v>
      </c>
      <c r="I14" s="177">
        <v>0</v>
      </c>
      <c r="J14" s="177">
        <v>209249.28</v>
      </c>
      <c r="K14" s="177">
        <v>0</v>
      </c>
      <c r="L14" s="177">
        <v>0</v>
      </c>
      <c r="M14" s="177">
        <v>64062.72</v>
      </c>
      <c r="N14" s="177">
        <v>677180.72</v>
      </c>
      <c r="O14" s="177">
        <v>76.56059009483667</v>
      </c>
      <c r="P14" s="177">
        <v>677180.72</v>
      </c>
      <c r="Q14" s="177">
        <v>64062.72</v>
      </c>
      <c r="R14" s="177">
        <v>76.56059009483667</v>
      </c>
    </row>
    <row r="15" spans="1:18" ht="25.5">
      <c r="A15" s="175" t="s">
        <v>37</v>
      </c>
      <c r="B15" s="176" t="s">
        <v>38</v>
      </c>
      <c r="C15" s="177">
        <v>3718561</v>
      </c>
      <c r="D15" s="177">
        <v>3741561</v>
      </c>
      <c r="E15" s="177">
        <v>1303929</v>
      </c>
      <c r="F15" s="177">
        <v>550171.96</v>
      </c>
      <c r="G15" s="174">
        <v>42.19339856694651</v>
      </c>
      <c r="H15" s="177">
        <v>554154.67</v>
      </c>
      <c r="I15" s="177">
        <v>0</v>
      </c>
      <c r="J15" s="177">
        <v>550171.96</v>
      </c>
      <c r="K15" s="177">
        <v>3982.71</v>
      </c>
      <c r="L15" s="177">
        <v>5</v>
      </c>
      <c r="M15" s="177">
        <v>749774.33</v>
      </c>
      <c r="N15" s="177">
        <v>3187406.33</v>
      </c>
      <c r="O15" s="177">
        <v>42.4988377434661</v>
      </c>
      <c r="P15" s="177">
        <v>3191389.04</v>
      </c>
      <c r="Q15" s="177">
        <v>753757.04</v>
      </c>
      <c r="R15" s="177">
        <v>42.19339856694651</v>
      </c>
    </row>
    <row r="16" spans="1:18" ht="25.5">
      <c r="A16" s="175" t="s">
        <v>39</v>
      </c>
      <c r="B16" s="176" t="s">
        <v>40</v>
      </c>
      <c r="C16" s="177">
        <v>411152</v>
      </c>
      <c r="D16" s="177">
        <v>411152</v>
      </c>
      <c r="E16" s="177">
        <v>167855</v>
      </c>
      <c r="F16" s="177">
        <v>143726.94</v>
      </c>
      <c r="G16" s="174">
        <v>85.62565309344374</v>
      </c>
      <c r="H16" s="177">
        <v>147960.73</v>
      </c>
      <c r="I16" s="177">
        <v>0</v>
      </c>
      <c r="J16" s="177">
        <v>143726.94</v>
      </c>
      <c r="K16" s="177">
        <v>4233.79</v>
      </c>
      <c r="L16" s="177">
        <v>4233.79</v>
      </c>
      <c r="M16" s="177">
        <v>19894.27</v>
      </c>
      <c r="N16" s="177">
        <v>263191.27</v>
      </c>
      <c r="O16" s="177">
        <v>88.14794316523191</v>
      </c>
      <c r="P16" s="177">
        <v>267425.06</v>
      </c>
      <c r="Q16" s="177">
        <v>24128.06</v>
      </c>
      <c r="R16" s="177">
        <v>85.62565309344374</v>
      </c>
    </row>
    <row r="17" spans="1:18" ht="25.5">
      <c r="A17" s="175" t="s">
        <v>41</v>
      </c>
      <c r="B17" s="176" t="s">
        <v>42</v>
      </c>
      <c r="C17" s="177">
        <v>629420</v>
      </c>
      <c r="D17" s="177">
        <v>633205</v>
      </c>
      <c r="E17" s="177">
        <v>223740</v>
      </c>
      <c r="F17" s="177">
        <v>160658.16</v>
      </c>
      <c r="G17" s="174">
        <v>71.8057388039689</v>
      </c>
      <c r="H17" s="177">
        <v>160658.16</v>
      </c>
      <c r="I17" s="177">
        <v>0</v>
      </c>
      <c r="J17" s="177">
        <v>160658.16</v>
      </c>
      <c r="K17" s="177">
        <v>0</v>
      </c>
      <c r="L17" s="177">
        <v>0</v>
      </c>
      <c r="M17" s="177">
        <v>63081.84</v>
      </c>
      <c r="N17" s="177">
        <v>472546.84</v>
      </c>
      <c r="O17" s="177">
        <v>71.8057388039689</v>
      </c>
      <c r="P17" s="177">
        <v>472546.84</v>
      </c>
      <c r="Q17" s="177">
        <v>63081.84</v>
      </c>
      <c r="R17" s="177">
        <v>71.8057388039689</v>
      </c>
    </row>
    <row r="18" spans="1:18" ht="25.5">
      <c r="A18" s="175" t="s">
        <v>43</v>
      </c>
      <c r="B18" s="176" t="s">
        <v>44</v>
      </c>
      <c r="C18" s="177">
        <v>304000</v>
      </c>
      <c r="D18" s="177">
        <v>413600</v>
      </c>
      <c r="E18" s="177">
        <v>133350</v>
      </c>
      <c r="F18" s="177">
        <v>96322.68</v>
      </c>
      <c r="G18" s="174">
        <v>72.23298087739032</v>
      </c>
      <c r="H18" s="177">
        <v>96322.68</v>
      </c>
      <c r="I18" s="177">
        <v>0</v>
      </c>
      <c r="J18" s="177">
        <v>96322.68</v>
      </c>
      <c r="K18" s="177">
        <v>0</v>
      </c>
      <c r="L18" s="177">
        <v>0</v>
      </c>
      <c r="M18" s="177">
        <v>37027.32</v>
      </c>
      <c r="N18" s="177">
        <v>317277.32</v>
      </c>
      <c r="O18" s="177">
        <v>72.23298087739032</v>
      </c>
      <c r="P18" s="177">
        <v>317277.32</v>
      </c>
      <c r="Q18" s="177">
        <v>37027.32</v>
      </c>
      <c r="R18" s="177">
        <v>72.23298087739032</v>
      </c>
    </row>
    <row r="19" spans="1:18" ht="25.5">
      <c r="A19" s="175" t="s">
        <v>45</v>
      </c>
      <c r="B19" s="176" t="s">
        <v>46</v>
      </c>
      <c r="C19" s="177">
        <v>705740</v>
      </c>
      <c r="D19" s="177">
        <v>705740</v>
      </c>
      <c r="E19" s="177">
        <v>246450</v>
      </c>
      <c r="F19" s="177">
        <v>156218.32</v>
      </c>
      <c r="G19" s="174">
        <v>63.38742949888416</v>
      </c>
      <c r="H19" s="177">
        <v>156218.32</v>
      </c>
      <c r="I19" s="177">
        <v>0</v>
      </c>
      <c r="J19" s="177">
        <v>156218.32</v>
      </c>
      <c r="K19" s="177">
        <v>0</v>
      </c>
      <c r="L19" s="177">
        <v>0</v>
      </c>
      <c r="M19" s="177">
        <v>90231.68</v>
      </c>
      <c r="N19" s="177">
        <v>549521.68</v>
      </c>
      <c r="O19" s="177">
        <v>63.38742949888416</v>
      </c>
      <c r="P19" s="177">
        <v>549521.68</v>
      </c>
      <c r="Q19" s="177">
        <v>90231.68</v>
      </c>
      <c r="R19" s="177">
        <v>63.38742949888416</v>
      </c>
    </row>
    <row r="20" spans="1:18" ht="25.5">
      <c r="A20" s="175" t="s">
        <v>47</v>
      </c>
      <c r="B20" s="176" t="s">
        <v>48</v>
      </c>
      <c r="C20" s="177">
        <v>953291</v>
      </c>
      <c r="D20" s="177">
        <v>1013281</v>
      </c>
      <c r="E20" s="177">
        <v>318490</v>
      </c>
      <c r="F20" s="177">
        <v>235805.96</v>
      </c>
      <c r="G20" s="174">
        <v>74.03873277025966</v>
      </c>
      <c r="H20" s="177">
        <v>242975.96</v>
      </c>
      <c r="I20" s="177">
        <v>0</v>
      </c>
      <c r="J20" s="177">
        <v>235805.96</v>
      </c>
      <c r="K20" s="177">
        <v>7170</v>
      </c>
      <c r="L20" s="177">
        <v>7170</v>
      </c>
      <c r="M20" s="177">
        <v>75514.04</v>
      </c>
      <c r="N20" s="177">
        <v>770305.04</v>
      </c>
      <c r="O20" s="177">
        <v>76.28998084712235</v>
      </c>
      <c r="P20" s="177">
        <v>777475.04</v>
      </c>
      <c r="Q20" s="177">
        <v>82684.04</v>
      </c>
      <c r="R20" s="177">
        <v>74.03873277025966</v>
      </c>
    </row>
    <row r="21" spans="1:18" ht="25.5">
      <c r="A21" s="175" t="s">
        <v>49</v>
      </c>
      <c r="B21" s="176" t="s">
        <v>50</v>
      </c>
      <c r="C21" s="177">
        <v>506009</v>
      </c>
      <c r="D21" s="177">
        <v>613549</v>
      </c>
      <c r="E21" s="177">
        <v>263560</v>
      </c>
      <c r="F21" s="177">
        <v>231144.4</v>
      </c>
      <c r="G21" s="174">
        <v>87.70086507816058</v>
      </c>
      <c r="H21" s="177">
        <v>234005.96</v>
      </c>
      <c r="I21" s="177">
        <v>0</v>
      </c>
      <c r="J21" s="177">
        <v>231144.4</v>
      </c>
      <c r="K21" s="177">
        <v>2861.56</v>
      </c>
      <c r="L21" s="177">
        <v>3485.95</v>
      </c>
      <c r="M21" s="177">
        <v>29554.04</v>
      </c>
      <c r="N21" s="177">
        <v>379543.04</v>
      </c>
      <c r="O21" s="177">
        <v>88.78659887691607</v>
      </c>
      <c r="P21" s="177">
        <v>382404.6</v>
      </c>
      <c r="Q21" s="177">
        <v>32415.6</v>
      </c>
      <c r="R21" s="177">
        <v>87.70086507816058</v>
      </c>
    </row>
    <row r="22" spans="1:18" ht="25.5">
      <c r="A22" s="175" t="s">
        <v>51</v>
      </c>
      <c r="B22" s="176" t="s">
        <v>52</v>
      </c>
      <c r="C22" s="177">
        <v>1666780</v>
      </c>
      <c r="D22" s="177">
        <v>1832780</v>
      </c>
      <c r="E22" s="177">
        <v>830565</v>
      </c>
      <c r="F22" s="177">
        <v>419416.29</v>
      </c>
      <c r="G22" s="174">
        <v>50.49770818659587</v>
      </c>
      <c r="H22" s="177">
        <v>426674.98</v>
      </c>
      <c r="I22" s="177">
        <v>0</v>
      </c>
      <c r="J22" s="177">
        <v>419416.29</v>
      </c>
      <c r="K22" s="177">
        <v>7258.69</v>
      </c>
      <c r="L22" s="177">
        <v>0</v>
      </c>
      <c r="M22" s="177">
        <v>403890.02</v>
      </c>
      <c r="N22" s="177">
        <v>1406105.02</v>
      </c>
      <c r="O22" s="177">
        <v>51.3716542353699</v>
      </c>
      <c r="P22" s="177">
        <v>1413363.71</v>
      </c>
      <c r="Q22" s="177">
        <v>411148.71</v>
      </c>
      <c r="R22" s="177">
        <v>50.49770818659587</v>
      </c>
    </row>
    <row r="23" spans="1:18" ht="25.5">
      <c r="A23" s="172" t="s">
        <v>64</v>
      </c>
      <c r="B23" s="173" t="s">
        <v>65</v>
      </c>
      <c r="C23" s="174">
        <v>124678</v>
      </c>
      <c r="D23" s="174">
        <v>277678</v>
      </c>
      <c r="E23" s="174">
        <v>170635</v>
      </c>
      <c r="F23" s="174">
        <v>113015.45</v>
      </c>
      <c r="G23" s="174">
        <v>66.23227942684677</v>
      </c>
      <c r="H23" s="174">
        <v>115054.49</v>
      </c>
      <c r="I23" s="174">
        <v>0</v>
      </c>
      <c r="J23" s="174">
        <v>113015.45</v>
      </c>
      <c r="K23" s="174">
        <v>2039.04</v>
      </c>
      <c r="L23" s="174">
        <v>0</v>
      </c>
      <c r="M23" s="174">
        <v>55580.51</v>
      </c>
      <c r="N23" s="174">
        <v>162623.51</v>
      </c>
      <c r="O23" s="174">
        <v>67.42725115011575</v>
      </c>
      <c r="P23" s="174">
        <v>164662.55</v>
      </c>
      <c r="Q23" s="174">
        <v>57619.55</v>
      </c>
      <c r="R23" s="174">
        <v>66.23227942684677</v>
      </c>
    </row>
    <row r="24" spans="1:18" ht="25.5">
      <c r="A24" s="175" t="s">
        <v>31</v>
      </c>
      <c r="B24" s="176" t="s">
        <v>32</v>
      </c>
      <c r="C24" s="177">
        <v>124678</v>
      </c>
      <c r="D24" s="177">
        <v>277678</v>
      </c>
      <c r="E24" s="177">
        <v>170635</v>
      </c>
      <c r="F24" s="177">
        <v>113015.45</v>
      </c>
      <c r="G24" s="174">
        <v>66.23227942684677</v>
      </c>
      <c r="H24" s="177">
        <v>115054.49</v>
      </c>
      <c r="I24" s="177">
        <v>0</v>
      </c>
      <c r="J24" s="177">
        <v>113015.45</v>
      </c>
      <c r="K24" s="177">
        <v>2039.04</v>
      </c>
      <c r="L24" s="177">
        <v>0</v>
      </c>
      <c r="M24" s="177">
        <v>55580.51</v>
      </c>
      <c r="N24" s="177">
        <v>162623.51</v>
      </c>
      <c r="O24" s="177">
        <v>67.42725115011575</v>
      </c>
      <c r="P24" s="177">
        <v>164662.55</v>
      </c>
      <c r="Q24" s="177">
        <v>57619.55</v>
      </c>
      <c r="R24" s="177">
        <v>66.23227942684677</v>
      </c>
    </row>
    <row r="25" spans="1:18" ht="12.75">
      <c r="A25" s="172" t="s">
        <v>66</v>
      </c>
      <c r="B25" s="173" t="s">
        <v>0</v>
      </c>
      <c r="C25" s="174">
        <v>120408039</v>
      </c>
      <c r="D25" s="174">
        <v>122616109</v>
      </c>
      <c r="E25" s="174">
        <v>44833194</v>
      </c>
      <c r="F25" s="174">
        <v>35068672.27999998</v>
      </c>
      <c r="G25" s="174">
        <v>78.2203299635533</v>
      </c>
      <c r="H25" s="174">
        <v>35241519.54999998</v>
      </c>
      <c r="I25" s="174">
        <v>0</v>
      </c>
      <c r="J25" s="174">
        <v>35068672.27999998</v>
      </c>
      <c r="K25" s="174">
        <v>172847.27</v>
      </c>
      <c r="L25" s="174">
        <v>41511.14</v>
      </c>
      <c r="M25" s="174">
        <v>9591674.450000018</v>
      </c>
      <c r="N25" s="174">
        <v>87374589.45000002</v>
      </c>
      <c r="O25" s="174">
        <v>78.60586410595681</v>
      </c>
      <c r="P25" s="174">
        <v>87547436.72000003</v>
      </c>
      <c r="Q25" s="174">
        <v>9764521.720000021</v>
      </c>
      <c r="R25" s="174">
        <v>78.2203299635533</v>
      </c>
    </row>
    <row r="26" spans="1:18" ht="25.5">
      <c r="A26" s="175" t="s">
        <v>21</v>
      </c>
      <c r="B26" s="176" t="s">
        <v>22</v>
      </c>
      <c r="C26" s="177">
        <v>91817566</v>
      </c>
      <c r="D26" s="177">
        <v>93067677</v>
      </c>
      <c r="E26" s="177">
        <v>33517057</v>
      </c>
      <c r="F26" s="177">
        <v>27394332.85999999</v>
      </c>
      <c r="G26" s="174">
        <v>81.7325126725774</v>
      </c>
      <c r="H26" s="177">
        <v>27424429.12999999</v>
      </c>
      <c r="I26" s="177">
        <v>0</v>
      </c>
      <c r="J26" s="177">
        <v>27394332.85999999</v>
      </c>
      <c r="K26" s="177">
        <v>30096.27</v>
      </c>
      <c r="L26" s="177">
        <v>13588.58</v>
      </c>
      <c r="M26" s="177">
        <v>6092627.8700000085</v>
      </c>
      <c r="N26" s="177">
        <v>65643247.870000005</v>
      </c>
      <c r="O26" s="177">
        <v>81.82230656468434</v>
      </c>
      <c r="P26" s="177">
        <v>65673344.140000015</v>
      </c>
      <c r="Q26" s="177">
        <v>6122724.140000012</v>
      </c>
      <c r="R26" s="177">
        <v>81.7325126725774</v>
      </c>
    </row>
    <row r="27" spans="1:18" ht="25.5">
      <c r="A27" s="175" t="s">
        <v>23</v>
      </c>
      <c r="B27" s="176" t="s">
        <v>24</v>
      </c>
      <c r="C27" s="177">
        <v>10573773</v>
      </c>
      <c r="D27" s="177">
        <v>10957683</v>
      </c>
      <c r="E27" s="177">
        <v>4049112</v>
      </c>
      <c r="F27" s="177">
        <v>2656731.49</v>
      </c>
      <c r="G27" s="174">
        <v>65.61269458587464</v>
      </c>
      <c r="H27" s="177">
        <v>2656731.49</v>
      </c>
      <c r="I27" s="177">
        <v>0</v>
      </c>
      <c r="J27" s="177">
        <v>2656731.49</v>
      </c>
      <c r="K27" s="177">
        <v>0</v>
      </c>
      <c r="L27" s="177">
        <v>0</v>
      </c>
      <c r="M27" s="177">
        <v>1392380.51</v>
      </c>
      <c r="N27" s="177">
        <v>8300951.51</v>
      </c>
      <c r="O27" s="177">
        <v>65.61269458587464</v>
      </c>
      <c r="P27" s="177">
        <v>8300951.51</v>
      </c>
      <c r="Q27" s="177">
        <v>1392380.51</v>
      </c>
      <c r="R27" s="177">
        <v>65.61269458587464</v>
      </c>
    </row>
    <row r="28" spans="1:18" ht="25.5">
      <c r="A28" s="175" t="s">
        <v>25</v>
      </c>
      <c r="B28" s="176" t="s">
        <v>26</v>
      </c>
      <c r="C28" s="177">
        <v>1528802</v>
      </c>
      <c r="D28" s="177">
        <v>1560059</v>
      </c>
      <c r="E28" s="177">
        <v>537370</v>
      </c>
      <c r="F28" s="177">
        <v>454142.48</v>
      </c>
      <c r="G28" s="174">
        <v>84.51206431322925</v>
      </c>
      <c r="H28" s="177">
        <v>454142.48</v>
      </c>
      <c r="I28" s="177">
        <v>0</v>
      </c>
      <c r="J28" s="177">
        <v>454142.48</v>
      </c>
      <c r="K28" s="177">
        <v>0</v>
      </c>
      <c r="L28" s="177">
        <v>0</v>
      </c>
      <c r="M28" s="177">
        <v>83227.52</v>
      </c>
      <c r="N28" s="177">
        <v>1105916.52</v>
      </c>
      <c r="O28" s="177">
        <v>84.51206431322925</v>
      </c>
      <c r="P28" s="177">
        <v>1105916.52</v>
      </c>
      <c r="Q28" s="177">
        <v>83227.52</v>
      </c>
      <c r="R28" s="177">
        <v>84.51206431322925</v>
      </c>
    </row>
    <row r="29" spans="1:18" ht="25.5">
      <c r="A29" s="175" t="s">
        <v>27</v>
      </c>
      <c r="B29" s="176" t="s">
        <v>28</v>
      </c>
      <c r="C29" s="177">
        <v>1184805</v>
      </c>
      <c r="D29" s="177">
        <v>1184805</v>
      </c>
      <c r="E29" s="177">
        <v>440136</v>
      </c>
      <c r="F29" s="177">
        <v>334347.33</v>
      </c>
      <c r="G29" s="174">
        <v>75.96454959376193</v>
      </c>
      <c r="H29" s="177">
        <v>335946.73</v>
      </c>
      <c r="I29" s="177">
        <v>0</v>
      </c>
      <c r="J29" s="177">
        <v>334347.33</v>
      </c>
      <c r="K29" s="177">
        <v>1599.4</v>
      </c>
      <c r="L29" s="177">
        <v>0</v>
      </c>
      <c r="M29" s="177">
        <v>104189.27</v>
      </c>
      <c r="N29" s="177">
        <v>848858.27</v>
      </c>
      <c r="O29" s="177">
        <v>76.32793727393351</v>
      </c>
      <c r="P29" s="177">
        <v>850457.67</v>
      </c>
      <c r="Q29" s="177">
        <v>105788.67</v>
      </c>
      <c r="R29" s="177">
        <v>75.96454959376193</v>
      </c>
    </row>
    <row r="30" spans="1:18" ht="25.5">
      <c r="A30" s="175" t="s">
        <v>29</v>
      </c>
      <c r="B30" s="176" t="s">
        <v>30</v>
      </c>
      <c r="C30" s="177">
        <v>2373291</v>
      </c>
      <c r="D30" s="177">
        <v>2564955</v>
      </c>
      <c r="E30" s="177">
        <v>985065</v>
      </c>
      <c r="F30" s="177">
        <v>833410.51</v>
      </c>
      <c r="G30" s="174">
        <v>84.60462101485689</v>
      </c>
      <c r="H30" s="177">
        <v>834235.27</v>
      </c>
      <c r="I30" s="177">
        <v>0</v>
      </c>
      <c r="J30" s="177">
        <v>833410.51</v>
      </c>
      <c r="K30" s="177">
        <v>824.76</v>
      </c>
      <c r="L30" s="177">
        <v>824.76</v>
      </c>
      <c r="M30" s="177">
        <v>150829.73</v>
      </c>
      <c r="N30" s="177">
        <v>1730719.73</v>
      </c>
      <c r="O30" s="177">
        <v>84.68834746945633</v>
      </c>
      <c r="P30" s="177">
        <v>1731544.49</v>
      </c>
      <c r="Q30" s="177">
        <v>151654.49</v>
      </c>
      <c r="R30" s="177">
        <v>84.60462101485689</v>
      </c>
    </row>
    <row r="31" spans="1:18" ht="25.5">
      <c r="A31" s="175" t="s">
        <v>31</v>
      </c>
      <c r="B31" s="176" t="s">
        <v>32</v>
      </c>
      <c r="C31" s="177">
        <v>3146399</v>
      </c>
      <c r="D31" s="177">
        <v>3146399</v>
      </c>
      <c r="E31" s="177">
        <v>1166870</v>
      </c>
      <c r="F31" s="177">
        <v>746587.32</v>
      </c>
      <c r="G31" s="174">
        <v>63.98204770025795</v>
      </c>
      <c r="H31" s="177">
        <v>859816.36</v>
      </c>
      <c r="I31" s="177">
        <v>0</v>
      </c>
      <c r="J31" s="177">
        <v>746587.32</v>
      </c>
      <c r="K31" s="177">
        <v>113229.04</v>
      </c>
      <c r="L31" s="177">
        <v>0</v>
      </c>
      <c r="M31" s="177">
        <v>307053.64</v>
      </c>
      <c r="N31" s="177">
        <v>2286582.64</v>
      </c>
      <c r="O31" s="177">
        <v>73.68570277751591</v>
      </c>
      <c r="P31" s="177">
        <v>2399811.68</v>
      </c>
      <c r="Q31" s="177">
        <v>420282.68</v>
      </c>
      <c r="R31" s="177">
        <v>63.98204770025795</v>
      </c>
    </row>
    <row r="32" spans="1:18" ht="25.5">
      <c r="A32" s="175" t="s">
        <v>33</v>
      </c>
      <c r="B32" s="176" t="s">
        <v>34</v>
      </c>
      <c r="C32" s="177">
        <v>589721</v>
      </c>
      <c r="D32" s="177">
        <v>589721</v>
      </c>
      <c r="E32" s="177">
        <v>191197</v>
      </c>
      <c r="F32" s="177">
        <v>144023.15</v>
      </c>
      <c r="G32" s="174">
        <v>75.32709718248717</v>
      </c>
      <c r="H32" s="177">
        <v>144023.15</v>
      </c>
      <c r="I32" s="177">
        <v>0</v>
      </c>
      <c r="J32" s="177">
        <v>144023.15</v>
      </c>
      <c r="K32" s="177">
        <v>0</v>
      </c>
      <c r="L32" s="177">
        <v>0</v>
      </c>
      <c r="M32" s="177">
        <v>47173.85</v>
      </c>
      <c r="N32" s="177">
        <v>445697.85</v>
      </c>
      <c r="O32" s="177">
        <v>75.32709718248717</v>
      </c>
      <c r="P32" s="177">
        <v>445697.85</v>
      </c>
      <c r="Q32" s="177">
        <v>47173.85</v>
      </c>
      <c r="R32" s="177">
        <v>75.32709718248717</v>
      </c>
    </row>
    <row r="33" spans="1:18" ht="12.75">
      <c r="A33" s="175"/>
      <c r="B33" s="176"/>
      <c r="C33" s="177"/>
      <c r="D33" s="177"/>
      <c r="E33" s="177"/>
      <c r="F33" s="177"/>
      <c r="G33" s="174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25.5">
      <c r="A34" s="175" t="s">
        <v>37</v>
      </c>
      <c r="B34" s="176" t="s">
        <v>38</v>
      </c>
      <c r="C34" s="177">
        <v>5971575</v>
      </c>
      <c r="D34" s="177">
        <v>6063984</v>
      </c>
      <c r="E34" s="177">
        <v>2422633</v>
      </c>
      <c r="F34" s="177">
        <v>1552189.76</v>
      </c>
      <c r="G34" s="174">
        <v>64.0703631131913</v>
      </c>
      <c r="H34" s="177">
        <v>1579287.56</v>
      </c>
      <c r="I34" s="177">
        <v>0</v>
      </c>
      <c r="J34" s="177">
        <v>1552189.76</v>
      </c>
      <c r="K34" s="177">
        <v>27097.8</v>
      </c>
      <c r="L34" s="177">
        <v>27097.8</v>
      </c>
      <c r="M34" s="177">
        <v>843345.44</v>
      </c>
      <c r="N34" s="177">
        <v>4484696.44</v>
      </c>
      <c r="O34" s="177">
        <v>65.18888993916948</v>
      </c>
      <c r="P34" s="177">
        <v>4511794.24</v>
      </c>
      <c r="Q34" s="177">
        <v>870443.24</v>
      </c>
      <c r="R34" s="177">
        <v>64.0703631131913</v>
      </c>
    </row>
    <row r="35" spans="1:18" ht="25.5">
      <c r="A35" s="175" t="s">
        <v>41</v>
      </c>
      <c r="B35" s="176" t="s">
        <v>42</v>
      </c>
      <c r="C35" s="177">
        <v>831104</v>
      </c>
      <c r="D35" s="177">
        <v>831104</v>
      </c>
      <c r="E35" s="177">
        <v>291115</v>
      </c>
      <c r="F35" s="177">
        <v>222386.6</v>
      </c>
      <c r="G35" s="174">
        <v>76.39132301667726</v>
      </c>
      <c r="H35" s="177">
        <v>222386.6</v>
      </c>
      <c r="I35" s="177">
        <v>0</v>
      </c>
      <c r="J35" s="177">
        <v>222386.6</v>
      </c>
      <c r="K35" s="177">
        <v>0</v>
      </c>
      <c r="L35" s="177">
        <v>0</v>
      </c>
      <c r="M35" s="177">
        <v>68728.4</v>
      </c>
      <c r="N35" s="177">
        <v>608717.4</v>
      </c>
      <c r="O35" s="177">
        <v>76.39132301667726</v>
      </c>
      <c r="P35" s="177">
        <v>608717.4</v>
      </c>
      <c r="Q35" s="177">
        <v>68728.4</v>
      </c>
      <c r="R35" s="177">
        <v>76.39132301667726</v>
      </c>
    </row>
    <row r="36" spans="1:18" ht="25.5">
      <c r="A36" s="175" t="s">
        <v>51</v>
      </c>
      <c r="B36" s="176" t="s">
        <v>52</v>
      </c>
      <c r="C36" s="177">
        <v>2391003</v>
      </c>
      <c r="D36" s="177">
        <v>2649722</v>
      </c>
      <c r="E36" s="177">
        <v>1232639</v>
      </c>
      <c r="F36" s="177">
        <v>730520.78</v>
      </c>
      <c r="G36" s="174">
        <v>59.264779063456544</v>
      </c>
      <c r="H36" s="177">
        <v>730520.78</v>
      </c>
      <c r="I36" s="177">
        <v>0</v>
      </c>
      <c r="J36" s="177">
        <v>730520.78</v>
      </c>
      <c r="K36" s="177">
        <v>0</v>
      </c>
      <c r="L36" s="177">
        <v>0</v>
      </c>
      <c r="M36" s="177">
        <v>502118.22</v>
      </c>
      <c r="N36" s="177">
        <v>1919201.22</v>
      </c>
      <c r="O36" s="177">
        <v>59.264779063456544</v>
      </c>
      <c r="P36" s="177">
        <v>1919201.22</v>
      </c>
      <c r="Q36" s="177">
        <v>502118.22</v>
      </c>
      <c r="R36" s="177">
        <v>59.264779063456544</v>
      </c>
    </row>
    <row r="37" spans="1:18" ht="12.75">
      <c r="A37" s="172" t="s">
        <v>67</v>
      </c>
      <c r="B37" s="173" t="s">
        <v>68</v>
      </c>
      <c r="C37" s="174">
        <v>58591200</v>
      </c>
      <c r="D37" s="174">
        <v>60298645</v>
      </c>
      <c r="E37" s="174">
        <v>18871400</v>
      </c>
      <c r="F37" s="174">
        <v>13787510.810000004</v>
      </c>
      <c r="G37" s="174">
        <v>73.060349576608</v>
      </c>
      <c r="H37" s="174">
        <v>14171031.020000001</v>
      </c>
      <c r="I37" s="174">
        <v>0</v>
      </c>
      <c r="J37" s="174">
        <v>13787510.810000004</v>
      </c>
      <c r="K37" s="174">
        <v>383520.21</v>
      </c>
      <c r="L37" s="174">
        <v>230828</v>
      </c>
      <c r="M37" s="174">
        <v>4700368.98</v>
      </c>
      <c r="N37" s="174">
        <v>46127613.98</v>
      </c>
      <c r="O37" s="174">
        <v>75.0926323431224</v>
      </c>
      <c r="P37" s="174">
        <v>46511134.19</v>
      </c>
      <c r="Q37" s="174">
        <v>5083889.19</v>
      </c>
      <c r="R37" s="174">
        <v>73.060349576608</v>
      </c>
    </row>
    <row r="38" spans="1:18" ht="25.5">
      <c r="A38" s="175" t="s">
        <v>21</v>
      </c>
      <c r="B38" s="176" t="s">
        <v>22</v>
      </c>
      <c r="C38" s="177">
        <v>58591200</v>
      </c>
      <c r="D38" s="177">
        <v>60298645</v>
      </c>
      <c r="E38" s="177">
        <v>18871400</v>
      </c>
      <c r="F38" s="177">
        <v>13787510.810000004</v>
      </c>
      <c r="G38" s="174">
        <v>73.060349576608</v>
      </c>
      <c r="H38" s="177">
        <v>14171031.020000001</v>
      </c>
      <c r="I38" s="177">
        <v>0</v>
      </c>
      <c r="J38" s="177">
        <v>13787510.810000004</v>
      </c>
      <c r="K38" s="177">
        <v>383520.21</v>
      </c>
      <c r="L38" s="177">
        <v>230828</v>
      </c>
      <c r="M38" s="177">
        <v>4700368.98</v>
      </c>
      <c r="N38" s="177">
        <v>46127613.98</v>
      </c>
      <c r="O38" s="177">
        <v>75.0926323431224</v>
      </c>
      <c r="P38" s="177">
        <v>46511134.19</v>
      </c>
      <c r="Q38" s="177">
        <v>5083889.19</v>
      </c>
      <c r="R38" s="177">
        <v>73.060349576608</v>
      </c>
    </row>
    <row r="39" spans="1:18" ht="12.75">
      <c r="A39" s="172" t="s">
        <v>69</v>
      </c>
      <c r="B39" s="173" t="s">
        <v>70</v>
      </c>
      <c r="C39" s="174">
        <v>137569396</v>
      </c>
      <c r="D39" s="174">
        <v>167901523</v>
      </c>
      <c r="E39" s="174">
        <v>81088753</v>
      </c>
      <c r="F39" s="174">
        <v>56770232.50999999</v>
      </c>
      <c r="G39" s="174">
        <v>70.00999572653434</v>
      </c>
      <c r="H39" s="174">
        <v>56940250.989999995</v>
      </c>
      <c r="I39" s="174">
        <v>0</v>
      </c>
      <c r="J39" s="174">
        <v>56770232.50999999</v>
      </c>
      <c r="K39" s="174">
        <v>170018.48</v>
      </c>
      <c r="L39" s="174">
        <v>73495949.69</v>
      </c>
      <c r="M39" s="174">
        <v>24148502.010000005</v>
      </c>
      <c r="N39" s="174">
        <v>110961272.01</v>
      </c>
      <c r="O39" s="174">
        <v>70.21966534619172</v>
      </c>
      <c r="P39" s="174">
        <v>111131290.49000001</v>
      </c>
      <c r="Q39" s="174">
        <v>24318520.49000001</v>
      </c>
      <c r="R39" s="174">
        <v>70.00999572653434</v>
      </c>
    </row>
    <row r="40" spans="1:18" ht="25.5">
      <c r="A40" s="175" t="s">
        <v>21</v>
      </c>
      <c r="B40" s="176" t="s">
        <v>22</v>
      </c>
      <c r="C40" s="177">
        <v>136758785</v>
      </c>
      <c r="D40" s="177">
        <v>166960562</v>
      </c>
      <c r="E40" s="177">
        <v>80638336</v>
      </c>
      <c r="F40" s="177">
        <v>56574233.30999999</v>
      </c>
      <c r="G40" s="174">
        <v>70.15798702741087</v>
      </c>
      <c r="H40" s="177">
        <v>56649368.559999995</v>
      </c>
      <c r="I40" s="177">
        <v>0</v>
      </c>
      <c r="J40" s="177">
        <v>56574233.30999999</v>
      </c>
      <c r="K40" s="177">
        <v>75135.25</v>
      </c>
      <c r="L40" s="177">
        <v>73488449.69</v>
      </c>
      <c r="M40" s="177">
        <v>23988967.440000005</v>
      </c>
      <c r="N40" s="177">
        <v>110311193.44</v>
      </c>
      <c r="O40" s="177">
        <v>70.25116262319699</v>
      </c>
      <c r="P40" s="177">
        <v>110386328.69000001</v>
      </c>
      <c r="Q40" s="177">
        <v>24064102.690000013</v>
      </c>
      <c r="R40" s="177">
        <v>70.15798702741087</v>
      </c>
    </row>
    <row r="41" spans="1:18" ht="25.5">
      <c r="A41" s="175" t="s">
        <v>23</v>
      </c>
      <c r="B41" s="176" t="s">
        <v>24</v>
      </c>
      <c r="C41" s="177">
        <v>340000</v>
      </c>
      <c r="D41" s="177">
        <v>340000</v>
      </c>
      <c r="E41" s="177">
        <v>135000</v>
      </c>
      <c r="F41" s="177">
        <v>99331.93</v>
      </c>
      <c r="G41" s="174">
        <v>73.5792074074074</v>
      </c>
      <c r="H41" s="177">
        <v>99331.93</v>
      </c>
      <c r="I41" s="177">
        <v>0</v>
      </c>
      <c r="J41" s="177">
        <v>99331.93</v>
      </c>
      <c r="K41" s="177">
        <v>0</v>
      </c>
      <c r="L41" s="177">
        <v>0</v>
      </c>
      <c r="M41" s="177">
        <v>35668.07</v>
      </c>
      <c r="N41" s="177">
        <v>240668.07</v>
      </c>
      <c r="O41" s="177">
        <v>73.5792074074074</v>
      </c>
      <c r="P41" s="177">
        <v>240668.07</v>
      </c>
      <c r="Q41" s="177">
        <v>35668.07</v>
      </c>
      <c r="R41" s="177">
        <v>73.5792074074074</v>
      </c>
    </row>
    <row r="42" spans="1:18" ht="25.5">
      <c r="A42" s="175" t="s">
        <v>25</v>
      </c>
      <c r="B42" s="176" t="s">
        <v>26</v>
      </c>
      <c r="C42" s="177">
        <v>30000</v>
      </c>
      <c r="D42" s="177">
        <v>30000</v>
      </c>
      <c r="E42" s="177">
        <v>5000</v>
      </c>
      <c r="F42" s="177">
        <v>0</v>
      </c>
      <c r="G42" s="174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5000</v>
      </c>
      <c r="N42" s="177">
        <v>30000</v>
      </c>
      <c r="O42" s="177">
        <v>0</v>
      </c>
      <c r="P42" s="177">
        <v>30000</v>
      </c>
      <c r="Q42" s="177">
        <v>5000</v>
      </c>
      <c r="R42" s="177">
        <v>0</v>
      </c>
    </row>
    <row r="43" spans="1:18" ht="25.5">
      <c r="A43" s="175" t="s">
        <v>27</v>
      </c>
      <c r="B43" s="176" t="s">
        <v>28</v>
      </c>
      <c r="C43" s="177">
        <v>62000</v>
      </c>
      <c r="D43" s="177">
        <v>62000</v>
      </c>
      <c r="E43" s="177">
        <v>20000</v>
      </c>
      <c r="F43" s="177">
        <v>9000</v>
      </c>
      <c r="G43" s="174">
        <v>45</v>
      </c>
      <c r="H43" s="177">
        <v>9000</v>
      </c>
      <c r="I43" s="177">
        <v>0</v>
      </c>
      <c r="J43" s="177">
        <v>9000</v>
      </c>
      <c r="K43" s="177">
        <v>0</v>
      </c>
      <c r="L43" s="177">
        <v>0</v>
      </c>
      <c r="M43" s="177">
        <v>11000</v>
      </c>
      <c r="N43" s="177">
        <v>53000</v>
      </c>
      <c r="O43" s="177">
        <v>45</v>
      </c>
      <c r="P43" s="177">
        <v>53000</v>
      </c>
      <c r="Q43" s="177">
        <v>11000</v>
      </c>
      <c r="R43" s="177">
        <v>45</v>
      </c>
    </row>
    <row r="44" spans="1:18" ht="25.5">
      <c r="A44" s="175" t="s">
        <v>29</v>
      </c>
      <c r="B44" s="176" t="s">
        <v>30</v>
      </c>
      <c r="C44" s="177">
        <v>101000</v>
      </c>
      <c r="D44" s="177">
        <v>114000</v>
      </c>
      <c r="E44" s="177">
        <v>50000</v>
      </c>
      <c r="F44" s="177">
        <v>44950</v>
      </c>
      <c r="G44" s="174">
        <v>89.9</v>
      </c>
      <c r="H44" s="177">
        <v>44950</v>
      </c>
      <c r="I44" s="177">
        <v>0</v>
      </c>
      <c r="J44" s="177">
        <v>44950</v>
      </c>
      <c r="K44" s="177">
        <v>0</v>
      </c>
      <c r="L44" s="177">
        <v>0</v>
      </c>
      <c r="M44" s="177">
        <v>5050</v>
      </c>
      <c r="N44" s="177">
        <v>69050</v>
      </c>
      <c r="O44" s="177">
        <v>89.9</v>
      </c>
      <c r="P44" s="177">
        <v>69050</v>
      </c>
      <c r="Q44" s="177">
        <v>5050</v>
      </c>
      <c r="R44" s="177">
        <v>89.9</v>
      </c>
    </row>
    <row r="45" spans="1:18" ht="25.5">
      <c r="A45" s="175" t="s">
        <v>31</v>
      </c>
      <c r="B45" s="176" t="s">
        <v>32</v>
      </c>
      <c r="C45" s="177">
        <v>27615</v>
      </c>
      <c r="D45" s="177">
        <v>27615</v>
      </c>
      <c r="E45" s="177">
        <v>7756</v>
      </c>
      <c r="F45" s="177">
        <v>1844.75</v>
      </c>
      <c r="G45" s="174">
        <v>23.784811758638476</v>
      </c>
      <c r="H45" s="177">
        <v>1844.75</v>
      </c>
      <c r="I45" s="177">
        <v>0</v>
      </c>
      <c r="J45" s="177">
        <v>1844.75</v>
      </c>
      <c r="K45" s="177">
        <v>0</v>
      </c>
      <c r="L45" s="177">
        <v>0</v>
      </c>
      <c r="M45" s="177">
        <v>5911.25</v>
      </c>
      <c r="N45" s="177">
        <v>25770.25</v>
      </c>
      <c r="O45" s="177">
        <v>23.784811758638476</v>
      </c>
      <c r="P45" s="177">
        <v>25770.25</v>
      </c>
      <c r="Q45" s="177">
        <v>5911.25</v>
      </c>
      <c r="R45" s="177">
        <v>23.784811758638476</v>
      </c>
    </row>
    <row r="46" spans="1:18" ht="25.5">
      <c r="A46" s="175" t="s">
        <v>33</v>
      </c>
      <c r="B46" s="176" t="s">
        <v>34</v>
      </c>
      <c r="C46" s="177">
        <v>5000</v>
      </c>
      <c r="D46" s="177">
        <v>6350</v>
      </c>
      <c r="E46" s="177">
        <v>2028</v>
      </c>
      <c r="F46" s="177">
        <v>0</v>
      </c>
      <c r="G46" s="174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2028</v>
      </c>
      <c r="N46" s="177">
        <v>6350</v>
      </c>
      <c r="O46" s="177">
        <v>0</v>
      </c>
      <c r="P46" s="177">
        <v>6350</v>
      </c>
      <c r="Q46" s="177">
        <v>2028</v>
      </c>
      <c r="R46" s="177">
        <v>0</v>
      </c>
    </row>
    <row r="47" spans="1:18" ht="25.5">
      <c r="A47" s="175" t="s">
        <v>35</v>
      </c>
      <c r="B47" s="176" t="s">
        <v>36</v>
      </c>
      <c r="C47" s="177">
        <v>26605</v>
      </c>
      <c r="D47" s="177">
        <v>36605</v>
      </c>
      <c r="E47" s="177">
        <v>14817</v>
      </c>
      <c r="F47" s="177">
        <v>10000</v>
      </c>
      <c r="G47" s="174">
        <v>67.4900452183303</v>
      </c>
      <c r="H47" s="177">
        <v>10000</v>
      </c>
      <c r="I47" s="177">
        <v>0</v>
      </c>
      <c r="J47" s="177">
        <v>10000</v>
      </c>
      <c r="K47" s="177">
        <v>0</v>
      </c>
      <c r="L47" s="177">
        <v>0</v>
      </c>
      <c r="M47" s="177">
        <v>4817</v>
      </c>
      <c r="N47" s="177">
        <v>26605</v>
      </c>
      <c r="O47" s="177">
        <v>67.4900452183303</v>
      </c>
      <c r="P47" s="177">
        <v>26605</v>
      </c>
      <c r="Q47" s="177">
        <v>4817</v>
      </c>
      <c r="R47" s="177">
        <v>67.4900452183303</v>
      </c>
    </row>
    <row r="48" spans="1:18" ht="25.5">
      <c r="A48" s="175" t="s">
        <v>37</v>
      </c>
      <c r="B48" s="176" t="s">
        <v>38</v>
      </c>
      <c r="C48" s="177">
        <v>100000</v>
      </c>
      <c r="D48" s="177">
        <v>195000</v>
      </c>
      <c r="E48" s="177">
        <v>138122</v>
      </c>
      <c r="F48" s="177">
        <v>7000</v>
      </c>
      <c r="G48" s="174">
        <v>5.0679833770145235</v>
      </c>
      <c r="H48" s="177">
        <v>94000</v>
      </c>
      <c r="I48" s="177">
        <v>0</v>
      </c>
      <c r="J48" s="177">
        <v>7000</v>
      </c>
      <c r="K48" s="177">
        <v>87000</v>
      </c>
      <c r="L48" s="177">
        <v>0</v>
      </c>
      <c r="M48" s="177">
        <v>44122</v>
      </c>
      <c r="N48" s="177">
        <v>101000</v>
      </c>
      <c r="O48" s="177">
        <v>68.05577677705217</v>
      </c>
      <c r="P48" s="177">
        <v>188000</v>
      </c>
      <c r="Q48" s="177">
        <v>131122</v>
      </c>
      <c r="R48" s="177">
        <v>5.0679833770145235</v>
      </c>
    </row>
    <row r="49" spans="1:18" ht="25.5">
      <c r="A49" s="175" t="s">
        <v>41</v>
      </c>
      <c r="B49" s="176" t="s">
        <v>42</v>
      </c>
      <c r="C49" s="177">
        <v>4000</v>
      </c>
      <c r="D49" s="177">
        <v>10000</v>
      </c>
      <c r="E49" s="177">
        <v>6000</v>
      </c>
      <c r="F49" s="177">
        <v>2658.31</v>
      </c>
      <c r="G49" s="174">
        <v>44.305166666666665</v>
      </c>
      <c r="H49" s="177">
        <v>2658.31</v>
      </c>
      <c r="I49" s="177">
        <v>0</v>
      </c>
      <c r="J49" s="177">
        <v>2658.31</v>
      </c>
      <c r="K49" s="177">
        <v>0</v>
      </c>
      <c r="L49" s="177">
        <v>0</v>
      </c>
      <c r="M49" s="177">
        <v>3341.69</v>
      </c>
      <c r="N49" s="177">
        <v>7341.69</v>
      </c>
      <c r="O49" s="177">
        <v>44.305166666666665</v>
      </c>
      <c r="P49" s="177">
        <v>7341.69</v>
      </c>
      <c r="Q49" s="177">
        <v>3341.69</v>
      </c>
      <c r="R49" s="177">
        <v>44.305166666666665</v>
      </c>
    </row>
    <row r="50" spans="1:18" ht="25.5">
      <c r="A50" s="175" t="s">
        <v>45</v>
      </c>
      <c r="B50" s="176" t="s">
        <v>46</v>
      </c>
      <c r="C50" s="177">
        <v>29000</v>
      </c>
      <c r="D50" s="177">
        <v>29000</v>
      </c>
      <c r="E50" s="177">
        <v>7059</v>
      </c>
      <c r="F50" s="177">
        <v>0</v>
      </c>
      <c r="G50" s="174">
        <v>0</v>
      </c>
      <c r="H50" s="177">
        <v>5000</v>
      </c>
      <c r="I50" s="177">
        <v>0</v>
      </c>
      <c r="J50" s="177">
        <v>0</v>
      </c>
      <c r="K50" s="177">
        <v>5000</v>
      </c>
      <c r="L50" s="177">
        <v>5000</v>
      </c>
      <c r="M50" s="177">
        <v>2059</v>
      </c>
      <c r="N50" s="177">
        <v>24000</v>
      </c>
      <c r="O50" s="177">
        <v>70.83156254426972</v>
      </c>
      <c r="P50" s="177">
        <v>29000</v>
      </c>
      <c r="Q50" s="177">
        <v>7059</v>
      </c>
      <c r="R50" s="177">
        <v>0</v>
      </c>
    </row>
    <row r="51" spans="1:18" ht="25.5">
      <c r="A51" s="175" t="s">
        <v>47</v>
      </c>
      <c r="B51" s="176" t="s">
        <v>48</v>
      </c>
      <c r="C51" s="177">
        <v>6000</v>
      </c>
      <c r="D51" s="177">
        <v>6000</v>
      </c>
      <c r="E51" s="177">
        <v>1000</v>
      </c>
      <c r="F51" s="177">
        <v>0</v>
      </c>
      <c r="G51" s="174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1000</v>
      </c>
      <c r="N51" s="177">
        <v>6000</v>
      </c>
      <c r="O51" s="177">
        <v>0</v>
      </c>
      <c r="P51" s="177">
        <v>6000</v>
      </c>
      <c r="Q51" s="177">
        <v>1000</v>
      </c>
      <c r="R51" s="177">
        <v>0</v>
      </c>
    </row>
    <row r="52" spans="1:18" ht="25.5">
      <c r="A52" s="175" t="s">
        <v>49</v>
      </c>
      <c r="B52" s="176" t="s">
        <v>50</v>
      </c>
      <c r="C52" s="177">
        <v>14391</v>
      </c>
      <c r="D52" s="177">
        <v>19391</v>
      </c>
      <c r="E52" s="177">
        <v>13635</v>
      </c>
      <c r="F52" s="177">
        <v>6214.21</v>
      </c>
      <c r="G52" s="174">
        <v>45.575430876420974</v>
      </c>
      <c r="H52" s="177">
        <v>9097.44</v>
      </c>
      <c r="I52" s="177">
        <v>0</v>
      </c>
      <c r="J52" s="177">
        <v>6214.21</v>
      </c>
      <c r="K52" s="177">
        <v>2883.23</v>
      </c>
      <c r="L52" s="177">
        <v>2500</v>
      </c>
      <c r="M52" s="177">
        <v>4537.56</v>
      </c>
      <c r="N52" s="177">
        <v>10293.56</v>
      </c>
      <c r="O52" s="177">
        <v>66.72123212321233</v>
      </c>
      <c r="P52" s="177">
        <v>13176.79</v>
      </c>
      <c r="Q52" s="177">
        <v>7420.79</v>
      </c>
      <c r="R52" s="177">
        <v>45.575430876420974</v>
      </c>
    </row>
    <row r="53" spans="1:18" ht="25.5">
      <c r="A53" s="175" t="s">
        <v>51</v>
      </c>
      <c r="B53" s="176" t="s">
        <v>52</v>
      </c>
      <c r="C53" s="177">
        <v>65000</v>
      </c>
      <c r="D53" s="177">
        <v>65000</v>
      </c>
      <c r="E53" s="177">
        <v>50000</v>
      </c>
      <c r="F53" s="177">
        <v>15000</v>
      </c>
      <c r="G53" s="174">
        <v>30</v>
      </c>
      <c r="H53" s="177">
        <v>15000</v>
      </c>
      <c r="I53" s="177">
        <v>0</v>
      </c>
      <c r="J53" s="177">
        <v>15000</v>
      </c>
      <c r="K53" s="177">
        <v>0</v>
      </c>
      <c r="L53" s="177">
        <v>0</v>
      </c>
      <c r="M53" s="177">
        <v>35000</v>
      </c>
      <c r="N53" s="177">
        <v>50000</v>
      </c>
      <c r="O53" s="177">
        <v>30</v>
      </c>
      <c r="P53" s="177">
        <v>50000</v>
      </c>
      <c r="Q53" s="177">
        <v>35000</v>
      </c>
      <c r="R53" s="177">
        <v>30</v>
      </c>
    </row>
    <row r="54" spans="1:18" ht="12.75">
      <c r="A54" s="172" t="s">
        <v>54</v>
      </c>
      <c r="B54" s="173" t="s">
        <v>71</v>
      </c>
      <c r="C54" s="174">
        <v>30555906</v>
      </c>
      <c r="D54" s="174">
        <v>30527200</v>
      </c>
      <c r="E54" s="174">
        <v>12067430</v>
      </c>
      <c r="F54" s="174">
        <v>7118666.150000002</v>
      </c>
      <c r="G54" s="174">
        <v>58.99073912175171</v>
      </c>
      <c r="H54" s="174">
        <v>7306828.670000002</v>
      </c>
      <c r="I54" s="174">
        <v>0</v>
      </c>
      <c r="J54" s="174">
        <v>7118666.150000002</v>
      </c>
      <c r="K54" s="174">
        <v>188162.52</v>
      </c>
      <c r="L54" s="174">
        <v>29148.77</v>
      </c>
      <c r="M54" s="174">
        <v>4760601.33</v>
      </c>
      <c r="N54" s="174">
        <v>23220371.33</v>
      </c>
      <c r="O54" s="174">
        <v>60.54999838408014</v>
      </c>
      <c r="P54" s="174">
        <v>23408533.849999998</v>
      </c>
      <c r="Q54" s="174">
        <v>4948763.85</v>
      </c>
      <c r="R54" s="174">
        <v>58.99073912175171</v>
      </c>
    </row>
    <row r="55" spans="1:18" ht="25.5">
      <c r="A55" s="175" t="s">
        <v>23</v>
      </c>
      <c r="B55" s="176" t="s">
        <v>24</v>
      </c>
      <c r="C55" s="177">
        <v>11009125</v>
      </c>
      <c r="D55" s="177">
        <v>10382910</v>
      </c>
      <c r="E55" s="177">
        <v>3628620</v>
      </c>
      <c r="F55" s="177">
        <v>2961563.62</v>
      </c>
      <c r="G55" s="174">
        <v>81.61680253098974</v>
      </c>
      <c r="H55" s="177">
        <v>3061563.62</v>
      </c>
      <c r="I55" s="177">
        <v>0</v>
      </c>
      <c r="J55" s="177">
        <v>2961563.62</v>
      </c>
      <c r="K55" s="177">
        <v>100000</v>
      </c>
      <c r="L55" s="177">
        <v>0</v>
      </c>
      <c r="M55" s="177">
        <v>567056.38</v>
      </c>
      <c r="N55" s="177">
        <v>7321346.38</v>
      </c>
      <c r="O55" s="177">
        <v>84.3726711532208</v>
      </c>
      <c r="P55" s="177">
        <v>7421346.38</v>
      </c>
      <c r="Q55" s="177">
        <v>667056.38</v>
      </c>
      <c r="R55" s="177">
        <v>81.61680253098974</v>
      </c>
    </row>
    <row r="56" spans="1:18" ht="25.5">
      <c r="A56" s="175" t="s">
        <v>25</v>
      </c>
      <c r="B56" s="176" t="s">
        <v>26</v>
      </c>
      <c r="C56" s="177">
        <v>1920847</v>
      </c>
      <c r="D56" s="177">
        <v>1767408</v>
      </c>
      <c r="E56" s="177">
        <v>570042</v>
      </c>
      <c r="F56" s="177">
        <v>7800.02</v>
      </c>
      <c r="G56" s="174">
        <v>1.3683237375491633</v>
      </c>
      <c r="H56" s="177">
        <v>7800.02</v>
      </c>
      <c r="I56" s="177">
        <v>0</v>
      </c>
      <c r="J56" s="177">
        <v>7800.02</v>
      </c>
      <c r="K56" s="177">
        <v>0</v>
      </c>
      <c r="L56" s="177">
        <v>0</v>
      </c>
      <c r="M56" s="177">
        <v>562241.98</v>
      </c>
      <c r="N56" s="177">
        <v>1759607.98</v>
      </c>
      <c r="O56" s="177">
        <v>1.3683237375491633</v>
      </c>
      <c r="P56" s="177">
        <v>1759607.98</v>
      </c>
      <c r="Q56" s="177">
        <v>562241.98</v>
      </c>
      <c r="R56" s="177">
        <v>1.3683237375491633</v>
      </c>
    </row>
    <row r="57" spans="1:18" ht="25.5">
      <c r="A57" s="175" t="s">
        <v>27</v>
      </c>
      <c r="B57" s="176" t="s">
        <v>28</v>
      </c>
      <c r="C57" s="177">
        <v>1412318</v>
      </c>
      <c r="D57" s="177">
        <v>909218</v>
      </c>
      <c r="E57" s="177">
        <v>70428</v>
      </c>
      <c r="F57" s="177">
        <v>54429.56</v>
      </c>
      <c r="G57" s="174">
        <v>77.28397796331005</v>
      </c>
      <c r="H57" s="177">
        <v>54429.56</v>
      </c>
      <c r="I57" s="177">
        <v>0</v>
      </c>
      <c r="J57" s="177">
        <v>54429.56</v>
      </c>
      <c r="K57" s="177">
        <v>0</v>
      </c>
      <c r="L57" s="177">
        <v>0</v>
      </c>
      <c r="M57" s="177">
        <v>15998.44</v>
      </c>
      <c r="N57" s="177">
        <v>854788.44</v>
      </c>
      <c r="O57" s="177">
        <v>77.28397796331005</v>
      </c>
      <c r="P57" s="177">
        <v>854788.44</v>
      </c>
      <c r="Q57" s="177">
        <v>15998.44</v>
      </c>
      <c r="R57" s="177">
        <v>77.28397796331005</v>
      </c>
    </row>
    <row r="58" spans="1:18" ht="25.5">
      <c r="A58" s="175" t="s">
        <v>29</v>
      </c>
      <c r="B58" s="176" t="s">
        <v>30</v>
      </c>
      <c r="C58" s="177">
        <v>4038079</v>
      </c>
      <c r="D58" s="177">
        <v>3929879</v>
      </c>
      <c r="E58" s="177">
        <v>1898316</v>
      </c>
      <c r="F58" s="177">
        <v>1808862.4</v>
      </c>
      <c r="G58" s="174">
        <v>95.28773923835652</v>
      </c>
      <c r="H58" s="177">
        <v>1817034.4</v>
      </c>
      <c r="I58" s="177">
        <v>0</v>
      </c>
      <c r="J58" s="177">
        <v>1808862.4</v>
      </c>
      <c r="K58" s="177">
        <v>8172</v>
      </c>
      <c r="L58" s="177">
        <v>8172</v>
      </c>
      <c r="M58" s="177">
        <v>81281.6000000001</v>
      </c>
      <c r="N58" s="177">
        <v>2112844.6</v>
      </c>
      <c r="O58" s="177">
        <v>95.71822604877165</v>
      </c>
      <c r="P58" s="177">
        <v>2121016.6</v>
      </c>
      <c r="Q58" s="177">
        <v>89453.6000000001</v>
      </c>
      <c r="R58" s="177">
        <v>95.28773923835652</v>
      </c>
    </row>
    <row r="59" spans="1:18" ht="25.5">
      <c r="A59" s="175" t="s">
        <v>31</v>
      </c>
      <c r="B59" s="176" t="s">
        <v>32</v>
      </c>
      <c r="C59" s="177">
        <v>1509302</v>
      </c>
      <c r="D59" s="177">
        <v>1503402</v>
      </c>
      <c r="E59" s="177">
        <v>437868</v>
      </c>
      <c r="F59" s="177">
        <v>162082.32</v>
      </c>
      <c r="G59" s="174">
        <v>37.01625147304667</v>
      </c>
      <c r="H59" s="177">
        <v>162426.2</v>
      </c>
      <c r="I59" s="177">
        <v>0</v>
      </c>
      <c r="J59" s="177">
        <v>162082.32</v>
      </c>
      <c r="K59" s="177">
        <v>343.88</v>
      </c>
      <c r="L59" s="177">
        <v>343.88</v>
      </c>
      <c r="M59" s="177">
        <v>275441.8</v>
      </c>
      <c r="N59" s="177">
        <v>1340975.8</v>
      </c>
      <c r="O59" s="177">
        <v>37.09478655667918</v>
      </c>
      <c r="P59" s="177">
        <v>1341319.68</v>
      </c>
      <c r="Q59" s="177">
        <v>275785.68</v>
      </c>
      <c r="R59" s="177">
        <v>37.01625147304667</v>
      </c>
    </row>
    <row r="60" spans="1:18" ht="25.5">
      <c r="A60" s="175" t="s">
        <v>33</v>
      </c>
      <c r="B60" s="176" t="s">
        <v>34</v>
      </c>
      <c r="C60" s="177">
        <v>18134</v>
      </c>
      <c r="D60" s="177">
        <v>19334</v>
      </c>
      <c r="E60" s="177">
        <v>13400</v>
      </c>
      <c r="F60" s="177">
        <v>11515.55</v>
      </c>
      <c r="G60" s="174">
        <v>85.93694029850745</v>
      </c>
      <c r="H60" s="177">
        <v>11515.55</v>
      </c>
      <c r="I60" s="177">
        <v>0</v>
      </c>
      <c r="J60" s="177">
        <v>11515.55</v>
      </c>
      <c r="K60" s="177">
        <v>0</v>
      </c>
      <c r="L60" s="177">
        <v>0</v>
      </c>
      <c r="M60" s="177">
        <v>1884.45</v>
      </c>
      <c r="N60" s="177">
        <v>7818.45</v>
      </c>
      <c r="O60" s="177">
        <v>85.93694029850745</v>
      </c>
      <c r="P60" s="177">
        <v>7818.45</v>
      </c>
      <c r="Q60" s="177">
        <v>1884.45</v>
      </c>
      <c r="R60" s="177">
        <v>85.93694029850745</v>
      </c>
    </row>
    <row r="61" spans="1:18" ht="25.5">
      <c r="A61" s="175" t="s">
        <v>35</v>
      </c>
      <c r="B61" s="176" t="s">
        <v>36</v>
      </c>
      <c r="C61" s="177">
        <v>483915</v>
      </c>
      <c r="D61" s="177">
        <v>522745</v>
      </c>
      <c r="E61" s="177">
        <v>226982</v>
      </c>
      <c r="F61" s="177">
        <v>68788.87</v>
      </c>
      <c r="G61" s="174">
        <v>30.305870068992252</v>
      </c>
      <c r="H61" s="177">
        <v>68788.87</v>
      </c>
      <c r="I61" s="177">
        <v>0</v>
      </c>
      <c r="J61" s="177">
        <v>68788.87</v>
      </c>
      <c r="K61" s="177">
        <v>0</v>
      </c>
      <c r="L61" s="177">
        <v>0</v>
      </c>
      <c r="M61" s="177">
        <v>158193.13</v>
      </c>
      <c r="N61" s="177">
        <v>453956.13</v>
      </c>
      <c r="O61" s="177">
        <v>30.305870068992252</v>
      </c>
      <c r="P61" s="177">
        <v>453956.13</v>
      </c>
      <c r="Q61" s="177">
        <v>158193.13</v>
      </c>
      <c r="R61" s="177">
        <v>30.305870068992252</v>
      </c>
    </row>
    <row r="62" spans="1:18" ht="25.5">
      <c r="A62" s="175" t="s">
        <v>37</v>
      </c>
      <c r="B62" s="176" t="s">
        <v>38</v>
      </c>
      <c r="C62" s="177">
        <v>6373516</v>
      </c>
      <c r="D62" s="177">
        <v>6677870</v>
      </c>
      <c r="E62" s="177">
        <v>2609725</v>
      </c>
      <c r="F62" s="177">
        <v>604721.25</v>
      </c>
      <c r="G62" s="174">
        <v>23.171838028911093</v>
      </c>
      <c r="H62" s="177">
        <v>663735</v>
      </c>
      <c r="I62" s="177">
        <v>0</v>
      </c>
      <c r="J62" s="177">
        <v>604721.25</v>
      </c>
      <c r="K62" s="177">
        <v>59013.75</v>
      </c>
      <c r="L62" s="177">
        <v>0</v>
      </c>
      <c r="M62" s="177">
        <v>1945990</v>
      </c>
      <c r="N62" s="177">
        <v>6014135</v>
      </c>
      <c r="O62" s="177">
        <v>25.433139507036184</v>
      </c>
      <c r="P62" s="177">
        <v>6073148.75</v>
      </c>
      <c r="Q62" s="177">
        <v>2005003.75</v>
      </c>
      <c r="R62" s="177">
        <v>23.171838028911093</v>
      </c>
    </row>
    <row r="63" spans="1:18" ht="25.5">
      <c r="A63" s="175" t="s">
        <v>39</v>
      </c>
      <c r="B63" s="176" t="s">
        <v>40</v>
      </c>
      <c r="C63" s="177">
        <v>100</v>
      </c>
      <c r="D63" s="177">
        <v>100</v>
      </c>
      <c r="E63" s="177">
        <v>100</v>
      </c>
      <c r="F63" s="177">
        <v>0</v>
      </c>
      <c r="G63" s="174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100</v>
      </c>
      <c r="N63" s="177">
        <v>100</v>
      </c>
      <c r="O63" s="177">
        <v>0</v>
      </c>
      <c r="P63" s="177">
        <v>100</v>
      </c>
      <c r="Q63" s="177">
        <v>100</v>
      </c>
      <c r="R63" s="177">
        <v>0</v>
      </c>
    </row>
    <row r="64" spans="1:18" ht="25.5">
      <c r="A64" s="175" t="s">
        <v>41</v>
      </c>
      <c r="B64" s="176" t="s">
        <v>42</v>
      </c>
      <c r="C64" s="177">
        <v>38500</v>
      </c>
      <c r="D64" s="177">
        <v>42500</v>
      </c>
      <c r="E64" s="177">
        <v>13000</v>
      </c>
      <c r="F64" s="177">
        <v>6965.62</v>
      </c>
      <c r="G64" s="174">
        <v>53.58169230769231</v>
      </c>
      <c r="H64" s="177">
        <v>6965.62</v>
      </c>
      <c r="I64" s="177">
        <v>0</v>
      </c>
      <c r="J64" s="177">
        <v>6965.62</v>
      </c>
      <c r="K64" s="177">
        <v>0</v>
      </c>
      <c r="L64" s="177">
        <v>0</v>
      </c>
      <c r="M64" s="177">
        <v>6034.38</v>
      </c>
      <c r="N64" s="177">
        <v>35534.38</v>
      </c>
      <c r="O64" s="177">
        <v>53.58169230769231</v>
      </c>
      <c r="P64" s="177">
        <v>35534.38</v>
      </c>
      <c r="Q64" s="177">
        <v>6034.38</v>
      </c>
      <c r="R64" s="177">
        <v>53.58169230769231</v>
      </c>
    </row>
    <row r="65" spans="1:18" ht="25.5">
      <c r="A65" s="175" t="s">
        <v>43</v>
      </c>
      <c r="B65" s="176" t="s">
        <v>44</v>
      </c>
      <c r="C65" s="177">
        <v>12000</v>
      </c>
      <c r="D65" s="177">
        <v>24000</v>
      </c>
      <c r="E65" s="177">
        <v>11050</v>
      </c>
      <c r="F65" s="177">
        <v>3300</v>
      </c>
      <c r="G65" s="174">
        <v>29.86425339366516</v>
      </c>
      <c r="H65" s="177">
        <v>3300</v>
      </c>
      <c r="I65" s="177">
        <v>0</v>
      </c>
      <c r="J65" s="177">
        <v>3300</v>
      </c>
      <c r="K65" s="177">
        <v>0</v>
      </c>
      <c r="L65" s="177">
        <v>0</v>
      </c>
      <c r="M65" s="177">
        <v>7750</v>
      </c>
      <c r="N65" s="177">
        <v>20700</v>
      </c>
      <c r="O65" s="177">
        <v>29.86425339366516</v>
      </c>
      <c r="P65" s="177">
        <v>20700</v>
      </c>
      <c r="Q65" s="177">
        <v>7750</v>
      </c>
      <c r="R65" s="177">
        <v>29.86425339366516</v>
      </c>
    </row>
    <row r="66" spans="1:18" ht="25.5">
      <c r="A66" s="175" t="s">
        <v>45</v>
      </c>
      <c r="B66" s="176" t="s">
        <v>46</v>
      </c>
      <c r="C66" s="177">
        <v>143960</v>
      </c>
      <c r="D66" s="177">
        <v>143960</v>
      </c>
      <c r="E66" s="177">
        <v>61082</v>
      </c>
      <c r="F66" s="177">
        <v>22246.07</v>
      </c>
      <c r="G66" s="174">
        <v>36.420009168003666</v>
      </c>
      <c r="H66" s="177">
        <v>25246.07</v>
      </c>
      <c r="I66" s="177">
        <v>0</v>
      </c>
      <c r="J66" s="177">
        <v>22246.07</v>
      </c>
      <c r="K66" s="177">
        <v>3000</v>
      </c>
      <c r="L66" s="177">
        <v>3000</v>
      </c>
      <c r="M66" s="177">
        <v>35835.93</v>
      </c>
      <c r="N66" s="177">
        <v>118713.93</v>
      </c>
      <c r="O66" s="177">
        <v>41.33143970400445</v>
      </c>
      <c r="P66" s="177">
        <v>121713.93</v>
      </c>
      <c r="Q66" s="177">
        <v>38835.93</v>
      </c>
      <c r="R66" s="177">
        <v>36.420009168003666</v>
      </c>
    </row>
    <row r="67" spans="1:18" ht="25.5">
      <c r="A67" s="175" t="s">
        <v>47</v>
      </c>
      <c r="B67" s="176" t="s">
        <v>48</v>
      </c>
      <c r="C67" s="177">
        <v>162309</v>
      </c>
      <c r="D67" s="177">
        <v>266073</v>
      </c>
      <c r="E67" s="177">
        <v>182457</v>
      </c>
      <c r="F67" s="177">
        <v>116402.64</v>
      </c>
      <c r="G67" s="174">
        <v>63.7973001857972</v>
      </c>
      <c r="H67" s="177">
        <v>116402.64</v>
      </c>
      <c r="I67" s="177">
        <v>0</v>
      </c>
      <c r="J67" s="177">
        <v>116402.64</v>
      </c>
      <c r="K67" s="177">
        <v>0</v>
      </c>
      <c r="L67" s="177">
        <v>0</v>
      </c>
      <c r="M67" s="177">
        <v>66054.36</v>
      </c>
      <c r="N67" s="177">
        <v>149670.36</v>
      </c>
      <c r="O67" s="177">
        <v>63.7973001857972</v>
      </c>
      <c r="P67" s="177">
        <v>149670.36</v>
      </c>
      <c r="Q67" s="177">
        <v>66054.36</v>
      </c>
      <c r="R67" s="177">
        <v>63.7973001857972</v>
      </c>
    </row>
    <row r="68" spans="1:18" ht="25.5">
      <c r="A68" s="175" t="s">
        <v>49</v>
      </c>
      <c r="B68" s="176" t="s">
        <v>50</v>
      </c>
      <c r="C68" s="177">
        <v>32000</v>
      </c>
      <c r="D68" s="177">
        <v>38000</v>
      </c>
      <c r="E68" s="177">
        <v>14200</v>
      </c>
      <c r="F68" s="177">
        <v>14200</v>
      </c>
      <c r="G68" s="174">
        <v>100</v>
      </c>
      <c r="H68" s="177">
        <v>14200</v>
      </c>
      <c r="I68" s="177">
        <v>0</v>
      </c>
      <c r="J68" s="177">
        <v>14200</v>
      </c>
      <c r="K68" s="177">
        <v>0</v>
      </c>
      <c r="L68" s="177">
        <v>0</v>
      </c>
      <c r="M68" s="177">
        <v>0</v>
      </c>
      <c r="N68" s="177">
        <v>23800</v>
      </c>
      <c r="O68" s="177">
        <v>100</v>
      </c>
      <c r="P68" s="177">
        <v>23800</v>
      </c>
      <c r="Q68" s="177">
        <v>0</v>
      </c>
      <c r="R68" s="177">
        <v>100</v>
      </c>
    </row>
    <row r="69" spans="1:18" ht="25.5">
      <c r="A69" s="175" t="s">
        <v>51</v>
      </c>
      <c r="B69" s="176" t="s">
        <v>52</v>
      </c>
      <c r="C69" s="177">
        <v>3401801</v>
      </c>
      <c r="D69" s="177">
        <v>4299801</v>
      </c>
      <c r="E69" s="177">
        <v>2330160</v>
      </c>
      <c r="F69" s="177">
        <v>1275788.23</v>
      </c>
      <c r="G69" s="174">
        <v>54.751099924468704</v>
      </c>
      <c r="H69" s="177">
        <v>1293421.12</v>
      </c>
      <c r="I69" s="177">
        <v>0</v>
      </c>
      <c r="J69" s="177">
        <v>1275788.23</v>
      </c>
      <c r="K69" s="177">
        <v>17632.89</v>
      </c>
      <c r="L69" s="177">
        <v>17632.89</v>
      </c>
      <c r="M69" s="177">
        <v>1036738.88</v>
      </c>
      <c r="N69" s="177">
        <v>3006379.88</v>
      </c>
      <c r="O69" s="177">
        <v>55.50782435540908</v>
      </c>
      <c r="P69" s="177">
        <v>3024012.77</v>
      </c>
      <c r="Q69" s="177">
        <v>1054371.77</v>
      </c>
      <c r="R69" s="177">
        <v>54.751099924468704</v>
      </c>
    </row>
    <row r="70" spans="1:18" ht="12.75">
      <c r="A70" s="172" t="s">
        <v>55</v>
      </c>
      <c r="B70" s="173" t="s">
        <v>72</v>
      </c>
      <c r="C70" s="174">
        <v>19284400</v>
      </c>
      <c r="D70" s="174">
        <v>19204400</v>
      </c>
      <c r="E70" s="174">
        <v>6456349</v>
      </c>
      <c r="F70" s="174">
        <v>4138703.79</v>
      </c>
      <c r="G70" s="174">
        <v>64.10285116247589</v>
      </c>
      <c r="H70" s="174">
        <v>4328926.43</v>
      </c>
      <c r="I70" s="174">
        <v>0</v>
      </c>
      <c r="J70" s="174">
        <v>4138703.79</v>
      </c>
      <c r="K70" s="174">
        <v>190222.64</v>
      </c>
      <c r="L70" s="174">
        <v>3201.81</v>
      </c>
      <c r="M70" s="174">
        <v>2127422.57</v>
      </c>
      <c r="N70" s="174">
        <v>14875473.57</v>
      </c>
      <c r="O70" s="174">
        <v>67.04913922713905</v>
      </c>
      <c r="P70" s="174">
        <v>15065696.21</v>
      </c>
      <c r="Q70" s="174">
        <v>2317645.21</v>
      </c>
      <c r="R70" s="174">
        <v>64.10285116247589</v>
      </c>
    </row>
    <row r="71" spans="1:18" ht="25.5">
      <c r="A71" s="175" t="s">
        <v>21</v>
      </c>
      <c r="B71" s="176" t="s">
        <v>22</v>
      </c>
      <c r="C71" s="177">
        <v>12703415</v>
      </c>
      <c r="D71" s="177">
        <v>12623415</v>
      </c>
      <c r="E71" s="177">
        <v>4087703</v>
      </c>
      <c r="F71" s="177">
        <v>2713723.08</v>
      </c>
      <c r="G71" s="174">
        <v>66.38748167369303</v>
      </c>
      <c r="H71" s="177">
        <v>2895393.58</v>
      </c>
      <c r="I71" s="177">
        <v>0</v>
      </c>
      <c r="J71" s="177">
        <v>2713723.08</v>
      </c>
      <c r="K71" s="177">
        <v>181670.5</v>
      </c>
      <c r="L71" s="177">
        <v>3164.7</v>
      </c>
      <c r="M71" s="177">
        <v>1192309.42</v>
      </c>
      <c r="N71" s="177">
        <v>9728021.42</v>
      </c>
      <c r="O71" s="177">
        <v>70.83179917914781</v>
      </c>
      <c r="P71" s="177">
        <v>9909691.92</v>
      </c>
      <c r="Q71" s="177">
        <v>1373979.92</v>
      </c>
      <c r="R71" s="177">
        <v>66.38748167369303</v>
      </c>
    </row>
    <row r="72" spans="1:18" ht="25.5">
      <c r="A72" s="175" t="s">
        <v>25</v>
      </c>
      <c r="B72" s="176" t="s">
        <v>26</v>
      </c>
      <c r="C72" s="177">
        <v>608076</v>
      </c>
      <c r="D72" s="177">
        <v>608076</v>
      </c>
      <c r="E72" s="177">
        <v>211050</v>
      </c>
      <c r="F72" s="177">
        <v>163574.18</v>
      </c>
      <c r="G72" s="174">
        <v>77.50494195688226</v>
      </c>
      <c r="H72" s="177">
        <v>163574.18</v>
      </c>
      <c r="I72" s="177">
        <v>0</v>
      </c>
      <c r="J72" s="177">
        <v>163574.18</v>
      </c>
      <c r="K72" s="177">
        <v>0</v>
      </c>
      <c r="L72" s="177">
        <v>0</v>
      </c>
      <c r="M72" s="177">
        <v>47475.82</v>
      </c>
      <c r="N72" s="177">
        <v>444501.82</v>
      </c>
      <c r="O72" s="177">
        <v>77.50494195688226</v>
      </c>
      <c r="P72" s="177">
        <v>444501.82</v>
      </c>
      <c r="Q72" s="177">
        <v>47475.82</v>
      </c>
      <c r="R72" s="177">
        <v>77.50494195688226</v>
      </c>
    </row>
    <row r="73" spans="1:18" ht="25.5">
      <c r="A73" s="175" t="s">
        <v>27</v>
      </c>
      <c r="B73" s="176" t="s">
        <v>28</v>
      </c>
      <c r="C73" s="177">
        <v>542448</v>
      </c>
      <c r="D73" s="177">
        <v>542448</v>
      </c>
      <c r="E73" s="177">
        <v>209894</v>
      </c>
      <c r="F73" s="177">
        <v>123581.24</v>
      </c>
      <c r="G73" s="174">
        <v>58.877928859328996</v>
      </c>
      <c r="H73" s="177">
        <v>125412.73</v>
      </c>
      <c r="I73" s="177">
        <v>0</v>
      </c>
      <c r="J73" s="177">
        <v>123581.24</v>
      </c>
      <c r="K73" s="177">
        <v>1831.49</v>
      </c>
      <c r="L73" s="177">
        <v>0</v>
      </c>
      <c r="M73" s="177">
        <v>84481.27</v>
      </c>
      <c r="N73" s="177">
        <v>417035.27</v>
      </c>
      <c r="O73" s="177">
        <v>59.75050739897281</v>
      </c>
      <c r="P73" s="177">
        <v>418866.76</v>
      </c>
      <c r="Q73" s="177">
        <v>86312.76</v>
      </c>
      <c r="R73" s="177">
        <v>58.877928859328996</v>
      </c>
    </row>
    <row r="74" spans="1:18" ht="12.75">
      <c r="A74" s="175"/>
      <c r="B74" s="176"/>
      <c r="C74" s="177"/>
      <c r="D74" s="177"/>
      <c r="E74" s="177"/>
      <c r="F74" s="177"/>
      <c r="G74" s="174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</row>
    <row r="75" spans="1:18" ht="25.5">
      <c r="A75" s="175" t="s">
        <v>31</v>
      </c>
      <c r="B75" s="176" t="s">
        <v>32</v>
      </c>
      <c r="C75" s="177">
        <v>802265</v>
      </c>
      <c r="D75" s="177">
        <v>802265</v>
      </c>
      <c r="E75" s="177">
        <v>311214</v>
      </c>
      <c r="F75" s="177">
        <v>192980.12</v>
      </c>
      <c r="G75" s="174">
        <v>62.00881708406434</v>
      </c>
      <c r="H75" s="177">
        <v>193725.95</v>
      </c>
      <c r="I75" s="177">
        <v>0</v>
      </c>
      <c r="J75" s="177">
        <v>192980.12</v>
      </c>
      <c r="K75" s="177">
        <v>745.83</v>
      </c>
      <c r="L75" s="177">
        <v>0</v>
      </c>
      <c r="M75" s="177">
        <v>117488.05</v>
      </c>
      <c r="N75" s="177">
        <v>608539.05</v>
      </c>
      <c r="O75" s="177">
        <v>62.248468899214046</v>
      </c>
      <c r="P75" s="177">
        <v>609284.88</v>
      </c>
      <c r="Q75" s="177">
        <v>118233.88</v>
      </c>
      <c r="R75" s="177">
        <v>62.00881708406434</v>
      </c>
    </row>
    <row r="76" spans="1:18" ht="25.5">
      <c r="A76" s="175" t="s">
        <v>33</v>
      </c>
      <c r="B76" s="176" t="s">
        <v>34</v>
      </c>
      <c r="C76" s="177">
        <v>273413</v>
      </c>
      <c r="D76" s="177">
        <v>273413</v>
      </c>
      <c r="E76" s="177">
        <v>93407</v>
      </c>
      <c r="F76" s="177">
        <v>72266.91</v>
      </c>
      <c r="G76" s="174">
        <v>77.36776686972068</v>
      </c>
      <c r="H76" s="177">
        <v>72266.91</v>
      </c>
      <c r="I76" s="177">
        <v>0</v>
      </c>
      <c r="J76" s="177">
        <v>72266.91</v>
      </c>
      <c r="K76" s="177">
        <v>0</v>
      </c>
      <c r="L76" s="177">
        <v>0</v>
      </c>
      <c r="M76" s="177">
        <v>21140.09</v>
      </c>
      <c r="N76" s="177">
        <v>201146.09</v>
      </c>
      <c r="O76" s="177">
        <v>77.36776686972068</v>
      </c>
      <c r="P76" s="177">
        <v>201146.09</v>
      </c>
      <c r="Q76" s="177">
        <v>21140.09</v>
      </c>
      <c r="R76" s="177">
        <v>77.36776686972068</v>
      </c>
    </row>
    <row r="77" spans="1:18" ht="25.5">
      <c r="A77" s="175" t="s">
        <v>35</v>
      </c>
      <c r="B77" s="176" t="s">
        <v>36</v>
      </c>
      <c r="C77" s="177">
        <v>237458</v>
      </c>
      <c r="D77" s="177">
        <v>237458</v>
      </c>
      <c r="E77" s="177">
        <v>79152</v>
      </c>
      <c r="F77" s="177">
        <v>44189.43</v>
      </c>
      <c r="G77" s="174">
        <v>55.82857034566404</v>
      </c>
      <c r="H77" s="177">
        <v>44189.43</v>
      </c>
      <c r="I77" s="177">
        <v>0</v>
      </c>
      <c r="J77" s="177">
        <v>44189.43</v>
      </c>
      <c r="K77" s="177">
        <v>0</v>
      </c>
      <c r="L77" s="177">
        <v>0</v>
      </c>
      <c r="M77" s="177">
        <v>34962.57</v>
      </c>
      <c r="N77" s="177">
        <v>193268.57</v>
      </c>
      <c r="O77" s="177">
        <v>55.82857034566404</v>
      </c>
      <c r="P77" s="177">
        <v>193268.57</v>
      </c>
      <c r="Q77" s="177">
        <v>34962.57</v>
      </c>
      <c r="R77" s="177">
        <v>55.82857034566404</v>
      </c>
    </row>
    <row r="78" spans="1:18" ht="25.5">
      <c r="A78" s="175" t="s">
        <v>37</v>
      </c>
      <c r="B78" s="176" t="s">
        <v>38</v>
      </c>
      <c r="C78" s="177">
        <v>1989138</v>
      </c>
      <c r="D78" s="177">
        <v>1989138</v>
      </c>
      <c r="E78" s="177">
        <v>711894</v>
      </c>
      <c r="F78" s="177">
        <v>368437.92</v>
      </c>
      <c r="G78" s="174">
        <v>51.754603915751495</v>
      </c>
      <c r="H78" s="177">
        <v>368475.03</v>
      </c>
      <c r="I78" s="177">
        <v>0</v>
      </c>
      <c r="J78" s="177">
        <v>368437.92</v>
      </c>
      <c r="K78" s="177">
        <v>37.11</v>
      </c>
      <c r="L78" s="177">
        <v>37.11</v>
      </c>
      <c r="M78" s="177">
        <v>343418.97</v>
      </c>
      <c r="N78" s="177">
        <v>1620662.97</v>
      </c>
      <c r="O78" s="177">
        <v>51.759816770474266</v>
      </c>
      <c r="P78" s="177">
        <v>1620700.08</v>
      </c>
      <c r="Q78" s="177">
        <v>343456.08</v>
      </c>
      <c r="R78" s="177">
        <v>51.754603915751495</v>
      </c>
    </row>
    <row r="79" spans="1:18" ht="25.5">
      <c r="A79" s="175" t="s">
        <v>41</v>
      </c>
      <c r="B79" s="176" t="s">
        <v>42</v>
      </c>
      <c r="C79" s="177">
        <v>552758</v>
      </c>
      <c r="D79" s="177">
        <v>552758</v>
      </c>
      <c r="E79" s="177">
        <v>176680</v>
      </c>
      <c r="F79" s="177">
        <v>110093.83</v>
      </c>
      <c r="G79" s="174">
        <v>62.31255942947702</v>
      </c>
      <c r="H79" s="177">
        <v>112237.94</v>
      </c>
      <c r="I79" s="177">
        <v>0</v>
      </c>
      <c r="J79" s="177">
        <v>110093.83</v>
      </c>
      <c r="K79" s="177">
        <v>2144.11</v>
      </c>
      <c r="L79" s="177">
        <v>0</v>
      </c>
      <c r="M79" s="177">
        <v>64442.06</v>
      </c>
      <c r="N79" s="177">
        <v>440520.06</v>
      </c>
      <c r="O79" s="177">
        <v>63.52611501018791</v>
      </c>
      <c r="P79" s="177">
        <v>442664.17</v>
      </c>
      <c r="Q79" s="177">
        <v>66586.17</v>
      </c>
      <c r="R79" s="177">
        <v>62.31255942947702</v>
      </c>
    </row>
    <row r="80" spans="1:18" ht="25.5">
      <c r="A80" s="175" t="s">
        <v>43</v>
      </c>
      <c r="B80" s="176" t="s">
        <v>44</v>
      </c>
      <c r="C80" s="177">
        <v>464102</v>
      </c>
      <c r="D80" s="177">
        <v>464102</v>
      </c>
      <c r="E80" s="177">
        <v>196433</v>
      </c>
      <c r="F80" s="177">
        <v>93537.71</v>
      </c>
      <c r="G80" s="174">
        <v>47.6181242459261</v>
      </c>
      <c r="H80" s="177">
        <v>93537.71</v>
      </c>
      <c r="I80" s="177">
        <v>0</v>
      </c>
      <c r="J80" s="177">
        <v>93537.71</v>
      </c>
      <c r="K80" s="177">
        <v>0</v>
      </c>
      <c r="L80" s="177">
        <v>0</v>
      </c>
      <c r="M80" s="177">
        <v>102895.29</v>
      </c>
      <c r="N80" s="177">
        <v>370564.29</v>
      </c>
      <c r="O80" s="177">
        <v>47.6181242459261</v>
      </c>
      <c r="P80" s="177">
        <v>370564.29</v>
      </c>
      <c r="Q80" s="177">
        <v>102895.29</v>
      </c>
      <c r="R80" s="177">
        <v>47.6181242459261</v>
      </c>
    </row>
    <row r="81" spans="1:18" ht="25.5">
      <c r="A81" s="175" t="s">
        <v>45</v>
      </c>
      <c r="B81" s="176" t="s">
        <v>46</v>
      </c>
      <c r="C81" s="177">
        <v>261415</v>
      </c>
      <c r="D81" s="177">
        <v>261415</v>
      </c>
      <c r="E81" s="177">
        <v>91481</v>
      </c>
      <c r="F81" s="177">
        <v>49796.5</v>
      </c>
      <c r="G81" s="174">
        <v>54.43370754582919</v>
      </c>
      <c r="H81" s="177">
        <v>49796.5</v>
      </c>
      <c r="I81" s="177">
        <v>0</v>
      </c>
      <c r="J81" s="177">
        <v>49796.5</v>
      </c>
      <c r="K81" s="177">
        <v>0</v>
      </c>
      <c r="L81" s="177">
        <v>0</v>
      </c>
      <c r="M81" s="177">
        <v>41684.5</v>
      </c>
      <c r="N81" s="177">
        <v>211618.5</v>
      </c>
      <c r="O81" s="177">
        <v>54.43370754582919</v>
      </c>
      <c r="P81" s="177">
        <v>211618.5</v>
      </c>
      <c r="Q81" s="177">
        <v>41684.5</v>
      </c>
      <c r="R81" s="177">
        <v>54.43370754582919</v>
      </c>
    </row>
    <row r="82" spans="1:18" ht="25.5">
      <c r="A82" s="175" t="s">
        <v>47</v>
      </c>
      <c r="B82" s="176" t="s">
        <v>48</v>
      </c>
      <c r="C82" s="177">
        <v>311244</v>
      </c>
      <c r="D82" s="177">
        <v>311244</v>
      </c>
      <c r="E82" s="177">
        <v>92633</v>
      </c>
      <c r="F82" s="177">
        <v>65985.61</v>
      </c>
      <c r="G82" s="174">
        <v>71.23337255621647</v>
      </c>
      <c r="H82" s="177">
        <v>66370.61</v>
      </c>
      <c r="I82" s="177">
        <v>0</v>
      </c>
      <c r="J82" s="177">
        <v>65985.61</v>
      </c>
      <c r="K82" s="177">
        <v>385</v>
      </c>
      <c r="L82" s="177">
        <v>0</v>
      </c>
      <c r="M82" s="177">
        <v>26262.39</v>
      </c>
      <c r="N82" s="177">
        <v>244873.39</v>
      </c>
      <c r="O82" s="177">
        <v>71.64899118024894</v>
      </c>
      <c r="P82" s="177">
        <v>245258.39</v>
      </c>
      <c r="Q82" s="177">
        <v>26647.39</v>
      </c>
      <c r="R82" s="177">
        <v>71.23337255621647</v>
      </c>
    </row>
    <row r="83" spans="1:18" ht="25.5">
      <c r="A83" s="175" t="s">
        <v>49</v>
      </c>
      <c r="B83" s="176" t="s">
        <v>50</v>
      </c>
      <c r="C83" s="177">
        <v>316860</v>
      </c>
      <c r="D83" s="177">
        <v>316860</v>
      </c>
      <c r="E83" s="177">
        <v>129341</v>
      </c>
      <c r="F83" s="177">
        <v>100795.15</v>
      </c>
      <c r="G83" s="174">
        <v>77.92977478139183</v>
      </c>
      <c r="H83" s="177">
        <v>104203.75</v>
      </c>
      <c r="I83" s="177">
        <v>0</v>
      </c>
      <c r="J83" s="177">
        <v>100795.15</v>
      </c>
      <c r="K83" s="177">
        <v>3408.6</v>
      </c>
      <c r="L83" s="177">
        <v>0</v>
      </c>
      <c r="M83" s="177">
        <v>25137.25</v>
      </c>
      <c r="N83" s="177">
        <v>212656.25</v>
      </c>
      <c r="O83" s="177">
        <v>80.56513402556034</v>
      </c>
      <c r="P83" s="177">
        <v>216064.85</v>
      </c>
      <c r="Q83" s="177">
        <v>28545.85</v>
      </c>
      <c r="R83" s="177">
        <v>77.92977478139183</v>
      </c>
    </row>
    <row r="84" spans="1:18" ht="25.5">
      <c r="A84" s="175" t="s">
        <v>51</v>
      </c>
      <c r="B84" s="176" t="s">
        <v>52</v>
      </c>
      <c r="C84" s="177">
        <v>221808</v>
      </c>
      <c r="D84" s="177">
        <v>221808</v>
      </c>
      <c r="E84" s="177">
        <v>65467</v>
      </c>
      <c r="F84" s="177">
        <v>39742.11</v>
      </c>
      <c r="G84" s="174">
        <v>60.70556158064369</v>
      </c>
      <c r="H84" s="177">
        <v>39742.11</v>
      </c>
      <c r="I84" s="177">
        <v>0</v>
      </c>
      <c r="J84" s="177">
        <v>39742.11</v>
      </c>
      <c r="K84" s="177">
        <v>0</v>
      </c>
      <c r="L84" s="177">
        <v>0</v>
      </c>
      <c r="M84" s="177">
        <v>25724.89</v>
      </c>
      <c r="N84" s="177">
        <v>182065.89</v>
      </c>
      <c r="O84" s="177">
        <v>60.70556158064369</v>
      </c>
      <c r="P84" s="177">
        <v>182065.89</v>
      </c>
      <c r="Q84" s="177">
        <v>25724.89</v>
      </c>
      <c r="R84" s="177">
        <v>60.70556158064369</v>
      </c>
    </row>
    <row r="85" spans="1:18" ht="12.75">
      <c r="A85" s="172" t="s">
        <v>56</v>
      </c>
      <c r="B85" s="173" t="s">
        <v>73</v>
      </c>
      <c r="C85" s="174">
        <v>95000</v>
      </c>
      <c r="D85" s="174">
        <v>95000</v>
      </c>
      <c r="E85" s="174">
        <v>32000</v>
      </c>
      <c r="F85" s="174">
        <v>29139</v>
      </c>
      <c r="G85" s="174">
        <v>91.059375</v>
      </c>
      <c r="H85" s="174">
        <v>29139</v>
      </c>
      <c r="I85" s="174">
        <v>0</v>
      </c>
      <c r="J85" s="174">
        <v>29139</v>
      </c>
      <c r="K85" s="174">
        <v>0</v>
      </c>
      <c r="L85" s="174">
        <v>0</v>
      </c>
      <c r="M85" s="174">
        <v>2861</v>
      </c>
      <c r="N85" s="174">
        <v>65861</v>
      </c>
      <c r="O85" s="174">
        <v>91.059375</v>
      </c>
      <c r="P85" s="174">
        <v>65861</v>
      </c>
      <c r="Q85" s="174">
        <v>2861</v>
      </c>
      <c r="R85" s="174">
        <v>91.059375</v>
      </c>
    </row>
    <row r="86" spans="1:18" ht="25.5">
      <c r="A86" s="175" t="s">
        <v>23</v>
      </c>
      <c r="B86" s="176" t="s">
        <v>24</v>
      </c>
      <c r="C86" s="177">
        <v>95000</v>
      </c>
      <c r="D86" s="177">
        <v>95000</v>
      </c>
      <c r="E86" s="177">
        <v>32000</v>
      </c>
      <c r="F86" s="177">
        <v>29139</v>
      </c>
      <c r="G86" s="174">
        <v>91.059375</v>
      </c>
      <c r="H86" s="177">
        <v>29139</v>
      </c>
      <c r="I86" s="177">
        <v>0</v>
      </c>
      <c r="J86" s="177">
        <v>29139</v>
      </c>
      <c r="K86" s="177">
        <v>0</v>
      </c>
      <c r="L86" s="177">
        <v>0</v>
      </c>
      <c r="M86" s="177">
        <v>2861</v>
      </c>
      <c r="N86" s="177">
        <v>65861</v>
      </c>
      <c r="O86" s="177">
        <v>91.059375</v>
      </c>
      <c r="P86" s="177">
        <v>65861</v>
      </c>
      <c r="Q86" s="177">
        <v>2861</v>
      </c>
      <c r="R86" s="177">
        <v>91.059375</v>
      </c>
    </row>
    <row r="87" spans="1:18" ht="12.75">
      <c r="A87" s="172" t="s">
        <v>57</v>
      </c>
      <c r="B87" s="173" t="s">
        <v>74</v>
      </c>
      <c r="C87" s="174">
        <v>2736553</v>
      </c>
      <c r="D87" s="174">
        <v>2778918</v>
      </c>
      <c r="E87" s="174">
        <v>925130</v>
      </c>
      <c r="F87" s="174">
        <v>641286.42</v>
      </c>
      <c r="G87" s="174">
        <v>69.31851955941328</v>
      </c>
      <c r="H87" s="174">
        <v>659286.42</v>
      </c>
      <c r="I87" s="174">
        <v>0</v>
      </c>
      <c r="J87" s="174">
        <v>641286.42</v>
      </c>
      <c r="K87" s="174">
        <v>18000</v>
      </c>
      <c r="L87" s="174">
        <v>0</v>
      </c>
      <c r="M87" s="174">
        <v>265843.58</v>
      </c>
      <c r="N87" s="174">
        <v>2119631.58</v>
      </c>
      <c r="O87" s="174">
        <v>71.26419205949435</v>
      </c>
      <c r="P87" s="174">
        <v>2137631.58</v>
      </c>
      <c r="Q87" s="174">
        <v>283843.58</v>
      </c>
      <c r="R87" s="174">
        <v>69.31851955941328</v>
      </c>
    </row>
    <row r="88" spans="1:18" ht="25.5">
      <c r="A88" s="175" t="s">
        <v>21</v>
      </c>
      <c r="B88" s="176" t="s">
        <v>22</v>
      </c>
      <c r="C88" s="177">
        <v>2736553</v>
      </c>
      <c r="D88" s="177">
        <v>2778918</v>
      </c>
      <c r="E88" s="177">
        <v>925130</v>
      </c>
      <c r="F88" s="177">
        <v>641286.42</v>
      </c>
      <c r="G88" s="174">
        <v>69.31851955941328</v>
      </c>
      <c r="H88" s="177">
        <v>659286.42</v>
      </c>
      <c r="I88" s="177">
        <v>0</v>
      </c>
      <c r="J88" s="177">
        <v>641286.42</v>
      </c>
      <c r="K88" s="177">
        <v>18000</v>
      </c>
      <c r="L88" s="177">
        <v>0</v>
      </c>
      <c r="M88" s="177">
        <v>265843.58</v>
      </c>
      <c r="N88" s="177">
        <v>2119631.58</v>
      </c>
      <c r="O88" s="177">
        <v>71.26419205949435</v>
      </c>
      <c r="P88" s="177">
        <v>2137631.58</v>
      </c>
      <c r="Q88" s="177">
        <v>283843.58</v>
      </c>
      <c r="R88" s="177">
        <v>69.31851955941328</v>
      </c>
    </row>
    <row r="89" spans="1:18" ht="25.5">
      <c r="A89" s="172" t="s">
        <v>58</v>
      </c>
      <c r="B89" s="173" t="s">
        <v>75</v>
      </c>
      <c r="C89" s="174">
        <v>1765805</v>
      </c>
      <c r="D89" s="174">
        <v>3000000</v>
      </c>
      <c r="E89" s="174">
        <v>3000000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3000000</v>
      </c>
      <c r="N89" s="174">
        <v>3000000</v>
      </c>
      <c r="O89" s="174">
        <v>0</v>
      </c>
      <c r="P89" s="174">
        <v>3000000</v>
      </c>
      <c r="Q89" s="174">
        <v>3000000</v>
      </c>
      <c r="R89" s="174">
        <v>0</v>
      </c>
    </row>
    <row r="90" spans="1:18" ht="25.5">
      <c r="A90" s="175" t="s">
        <v>21</v>
      </c>
      <c r="B90" s="176" t="s">
        <v>22</v>
      </c>
      <c r="C90" s="177">
        <v>1765805</v>
      </c>
      <c r="D90" s="177">
        <v>0</v>
      </c>
      <c r="E90" s="177">
        <v>0</v>
      </c>
      <c r="F90" s="177">
        <v>0</v>
      </c>
      <c r="G90" s="174" t="e">
        <v>#DIV/0!</v>
      </c>
      <c r="H90" s="177">
        <v>0</v>
      </c>
      <c r="I90" s="177"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</row>
    <row r="91" spans="1:18" ht="25.5">
      <c r="A91" s="175" t="s">
        <v>27</v>
      </c>
      <c r="B91" s="176" t="s">
        <v>28</v>
      </c>
      <c r="C91" s="177">
        <v>0</v>
      </c>
      <c r="D91" s="177">
        <v>1000000</v>
      </c>
      <c r="E91" s="177">
        <v>1000000</v>
      </c>
      <c r="F91" s="177">
        <v>0</v>
      </c>
      <c r="G91" s="174">
        <v>0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7">
        <v>1000000</v>
      </c>
      <c r="N91" s="177">
        <v>1000000</v>
      </c>
      <c r="O91" s="177">
        <v>0</v>
      </c>
      <c r="P91" s="177">
        <v>1000000</v>
      </c>
      <c r="Q91" s="177">
        <v>1000000</v>
      </c>
      <c r="R91" s="177">
        <v>0</v>
      </c>
    </row>
    <row r="92" spans="1:18" ht="25.5">
      <c r="A92" s="175" t="s">
        <v>31</v>
      </c>
      <c r="B92" s="176" t="s">
        <v>32</v>
      </c>
      <c r="C92" s="177">
        <v>0</v>
      </c>
      <c r="D92" s="177">
        <v>500000</v>
      </c>
      <c r="E92" s="177">
        <v>500000</v>
      </c>
      <c r="F92" s="177">
        <v>0</v>
      </c>
      <c r="G92" s="174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500000</v>
      </c>
      <c r="N92" s="177">
        <v>500000</v>
      </c>
      <c r="O92" s="177">
        <v>0</v>
      </c>
      <c r="P92" s="177">
        <v>500000</v>
      </c>
      <c r="Q92" s="177">
        <v>500000</v>
      </c>
      <c r="R92" s="177">
        <v>0</v>
      </c>
    </row>
    <row r="93" spans="1:18" ht="25.5">
      <c r="A93" s="175" t="s">
        <v>33</v>
      </c>
      <c r="B93" s="176" t="s">
        <v>34</v>
      </c>
      <c r="C93" s="177">
        <v>0</v>
      </c>
      <c r="D93" s="177">
        <v>500000</v>
      </c>
      <c r="E93" s="177">
        <v>500000</v>
      </c>
      <c r="F93" s="177">
        <v>0</v>
      </c>
      <c r="G93" s="174">
        <v>0</v>
      </c>
      <c r="H93" s="177">
        <v>0</v>
      </c>
      <c r="I93" s="177">
        <v>0</v>
      </c>
      <c r="J93" s="177">
        <v>0</v>
      </c>
      <c r="K93" s="177">
        <v>0</v>
      </c>
      <c r="L93" s="177">
        <v>0</v>
      </c>
      <c r="M93" s="177">
        <v>500000</v>
      </c>
      <c r="N93" s="177">
        <v>500000</v>
      </c>
      <c r="O93" s="177">
        <v>0</v>
      </c>
      <c r="P93" s="177">
        <v>500000</v>
      </c>
      <c r="Q93" s="177">
        <v>500000</v>
      </c>
      <c r="R93" s="177">
        <v>0</v>
      </c>
    </row>
    <row r="94" spans="1:18" ht="25.5">
      <c r="A94" s="175" t="s">
        <v>39</v>
      </c>
      <c r="B94" s="176" t="s">
        <v>40</v>
      </c>
      <c r="C94" s="177">
        <v>0</v>
      </c>
      <c r="D94" s="177">
        <v>500000</v>
      </c>
      <c r="E94" s="177">
        <v>500000</v>
      </c>
      <c r="F94" s="177">
        <v>0</v>
      </c>
      <c r="G94" s="174">
        <v>0</v>
      </c>
      <c r="H94" s="177">
        <v>0</v>
      </c>
      <c r="I94" s="177">
        <v>0</v>
      </c>
      <c r="J94" s="177">
        <v>0</v>
      </c>
      <c r="K94" s="177">
        <v>0</v>
      </c>
      <c r="L94" s="177">
        <v>0</v>
      </c>
      <c r="M94" s="177">
        <v>500000</v>
      </c>
      <c r="N94" s="177">
        <v>500000</v>
      </c>
      <c r="O94" s="177">
        <v>0</v>
      </c>
      <c r="P94" s="177">
        <v>500000</v>
      </c>
      <c r="Q94" s="177">
        <v>500000</v>
      </c>
      <c r="R94" s="177">
        <v>0</v>
      </c>
    </row>
    <row r="95" spans="1:18" ht="25.5">
      <c r="A95" s="175" t="s">
        <v>49</v>
      </c>
      <c r="B95" s="176" t="s">
        <v>50</v>
      </c>
      <c r="C95" s="177">
        <v>0</v>
      </c>
      <c r="D95" s="177">
        <v>500000</v>
      </c>
      <c r="E95" s="177">
        <v>500000</v>
      </c>
      <c r="F95" s="177">
        <v>0</v>
      </c>
      <c r="G95" s="174">
        <v>0</v>
      </c>
      <c r="H95" s="177">
        <v>0</v>
      </c>
      <c r="I95" s="177">
        <v>0</v>
      </c>
      <c r="J95" s="177">
        <v>0</v>
      </c>
      <c r="K95" s="177">
        <v>0</v>
      </c>
      <c r="L95" s="177">
        <v>0</v>
      </c>
      <c r="M95" s="177">
        <v>500000</v>
      </c>
      <c r="N95" s="177">
        <v>500000</v>
      </c>
      <c r="O95" s="177">
        <v>0</v>
      </c>
      <c r="P95" s="177">
        <v>500000</v>
      </c>
      <c r="Q95" s="177">
        <v>500000</v>
      </c>
      <c r="R95" s="177">
        <v>0</v>
      </c>
    </row>
    <row r="96" spans="1:18" ht="12.75">
      <c r="A96" s="172" t="s">
        <v>80</v>
      </c>
      <c r="B96" s="173" t="s">
        <v>81</v>
      </c>
      <c r="C96" s="174">
        <v>75000</v>
      </c>
      <c r="D96" s="174">
        <v>3007853</v>
      </c>
      <c r="E96" s="174">
        <v>1343698</v>
      </c>
      <c r="F96" s="174">
        <v>671334.72</v>
      </c>
      <c r="G96" s="174">
        <v>49.96172651890529</v>
      </c>
      <c r="H96" s="174">
        <v>960509.25</v>
      </c>
      <c r="I96" s="174">
        <v>0</v>
      </c>
      <c r="J96" s="174">
        <v>671334.72</v>
      </c>
      <c r="K96" s="174">
        <v>289174.53</v>
      </c>
      <c r="L96" s="174">
        <v>780</v>
      </c>
      <c r="M96" s="174">
        <v>383188.75</v>
      </c>
      <c r="N96" s="174">
        <v>2047343.75</v>
      </c>
      <c r="O96" s="174">
        <v>71.48252434698868</v>
      </c>
      <c r="P96" s="174">
        <v>2336518.28</v>
      </c>
      <c r="Q96" s="174">
        <v>672363.28</v>
      </c>
      <c r="R96" s="174">
        <v>49.96172651890529</v>
      </c>
    </row>
    <row r="97" spans="1:18" ht="25.5">
      <c r="A97" s="175" t="s">
        <v>21</v>
      </c>
      <c r="B97" s="176" t="s">
        <v>22</v>
      </c>
      <c r="C97" s="177">
        <v>0</v>
      </c>
      <c r="D97" s="177">
        <v>2137600</v>
      </c>
      <c r="E97" s="177">
        <v>806950</v>
      </c>
      <c r="F97" s="177">
        <v>491461.92</v>
      </c>
      <c r="G97" s="174">
        <v>60.90363963070822</v>
      </c>
      <c r="H97" s="177">
        <v>519378</v>
      </c>
      <c r="I97" s="177">
        <v>0</v>
      </c>
      <c r="J97" s="177">
        <v>491461.92</v>
      </c>
      <c r="K97" s="177">
        <v>27916.08</v>
      </c>
      <c r="L97" s="177">
        <v>0</v>
      </c>
      <c r="M97" s="177">
        <v>287572</v>
      </c>
      <c r="N97" s="177">
        <v>1618222</v>
      </c>
      <c r="O97" s="177">
        <v>64.36309560691492</v>
      </c>
      <c r="P97" s="177">
        <v>1646138.08</v>
      </c>
      <c r="Q97" s="177">
        <v>315488.08</v>
      </c>
      <c r="R97" s="177">
        <v>60.90363963070822</v>
      </c>
    </row>
    <row r="98" spans="1:18" ht="25.5">
      <c r="A98" s="175" t="s">
        <v>23</v>
      </c>
      <c r="B98" s="176" t="s">
        <v>24</v>
      </c>
      <c r="C98" s="177">
        <v>0</v>
      </c>
      <c r="D98" s="177">
        <v>400000</v>
      </c>
      <c r="E98" s="177">
        <v>150000</v>
      </c>
      <c r="F98" s="177">
        <v>54894</v>
      </c>
      <c r="G98" s="174">
        <v>36.596000000000004</v>
      </c>
      <c r="H98" s="177">
        <v>54894</v>
      </c>
      <c r="I98" s="177">
        <v>0</v>
      </c>
      <c r="J98" s="177">
        <v>54894</v>
      </c>
      <c r="K98" s="177">
        <v>0</v>
      </c>
      <c r="L98" s="177">
        <v>0</v>
      </c>
      <c r="M98" s="177">
        <v>95106</v>
      </c>
      <c r="N98" s="177">
        <v>345106</v>
      </c>
      <c r="O98" s="177">
        <v>36.596000000000004</v>
      </c>
      <c r="P98" s="177">
        <v>345106</v>
      </c>
      <c r="Q98" s="177">
        <v>95106</v>
      </c>
      <c r="R98" s="177">
        <v>36.596000000000004</v>
      </c>
    </row>
    <row r="99" spans="1:18" ht="25.5">
      <c r="A99" s="175" t="s">
        <v>27</v>
      </c>
      <c r="B99" s="176" t="s">
        <v>28</v>
      </c>
      <c r="C99" s="177">
        <v>0</v>
      </c>
      <c r="D99" s="177">
        <v>43900</v>
      </c>
      <c r="E99" s="177">
        <v>43900</v>
      </c>
      <c r="F99" s="177">
        <v>14000</v>
      </c>
      <c r="G99" s="174">
        <v>31.890660592255127</v>
      </c>
      <c r="H99" s="177">
        <v>43900</v>
      </c>
      <c r="I99" s="177">
        <v>0</v>
      </c>
      <c r="J99" s="177">
        <v>14000</v>
      </c>
      <c r="K99" s="177">
        <v>29900</v>
      </c>
      <c r="L99" s="177">
        <v>780</v>
      </c>
      <c r="M99" s="177">
        <v>0</v>
      </c>
      <c r="N99" s="177">
        <v>0</v>
      </c>
      <c r="O99" s="177">
        <v>100</v>
      </c>
      <c r="P99" s="177">
        <v>29900</v>
      </c>
      <c r="Q99" s="177">
        <v>29900</v>
      </c>
      <c r="R99" s="177">
        <v>31.890660592255127</v>
      </c>
    </row>
    <row r="100" spans="1:18" ht="25.5">
      <c r="A100" s="175" t="s">
        <v>29</v>
      </c>
      <c r="B100" s="176" t="s">
        <v>30</v>
      </c>
      <c r="C100" s="177">
        <v>75000</v>
      </c>
      <c r="D100" s="177">
        <v>78000</v>
      </c>
      <c r="E100" s="177">
        <v>20495</v>
      </c>
      <c r="F100" s="177">
        <v>20495</v>
      </c>
      <c r="G100" s="174">
        <v>100</v>
      </c>
      <c r="H100" s="177">
        <v>20495</v>
      </c>
      <c r="I100" s="177">
        <v>0</v>
      </c>
      <c r="J100" s="177">
        <v>20495</v>
      </c>
      <c r="K100" s="177">
        <v>0</v>
      </c>
      <c r="L100" s="177">
        <v>0</v>
      </c>
      <c r="M100" s="177">
        <v>0</v>
      </c>
      <c r="N100" s="177">
        <v>57505</v>
      </c>
      <c r="O100" s="177">
        <v>100</v>
      </c>
      <c r="P100" s="177">
        <v>57505</v>
      </c>
      <c r="Q100" s="177">
        <v>0</v>
      </c>
      <c r="R100" s="177">
        <v>100</v>
      </c>
    </row>
    <row r="101" spans="1:18" ht="25.5">
      <c r="A101" s="175" t="s">
        <v>31</v>
      </c>
      <c r="B101" s="176" t="s">
        <v>32</v>
      </c>
      <c r="C101" s="177">
        <v>0</v>
      </c>
      <c r="D101" s="177">
        <v>20000</v>
      </c>
      <c r="E101" s="177">
        <v>4000</v>
      </c>
      <c r="F101" s="177">
        <v>3649.25</v>
      </c>
      <c r="G101" s="174">
        <v>91.23125</v>
      </c>
      <c r="H101" s="177">
        <v>3649.25</v>
      </c>
      <c r="I101" s="177">
        <v>0</v>
      </c>
      <c r="J101" s="177">
        <v>3649.25</v>
      </c>
      <c r="K101" s="177">
        <v>0</v>
      </c>
      <c r="L101" s="177">
        <v>0</v>
      </c>
      <c r="M101" s="177">
        <v>350.75</v>
      </c>
      <c r="N101" s="177">
        <v>16350.75</v>
      </c>
      <c r="O101" s="177">
        <v>91.23125</v>
      </c>
      <c r="P101" s="177">
        <v>16350.75</v>
      </c>
      <c r="Q101" s="177">
        <v>350.75</v>
      </c>
      <c r="R101" s="177">
        <v>91.23125</v>
      </c>
    </row>
    <row r="102" spans="1:18" ht="25.5">
      <c r="A102" s="175" t="s">
        <v>37</v>
      </c>
      <c r="B102" s="176" t="s">
        <v>38</v>
      </c>
      <c r="C102" s="177">
        <v>0</v>
      </c>
      <c r="D102" s="177">
        <v>310353</v>
      </c>
      <c r="E102" s="177">
        <v>310353</v>
      </c>
      <c r="F102" s="177">
        <v>78994.55</v>
      </c>
      <c r="G102" s="174">
        <v>25.453129178709403</v>
      </c>
      <c r="H102" s="177">
        <v>310353</v>
      </c>
      <c r="I102" s="177">
        <v>0</v>
      </c>
      <c r="J102" s="177">
        <v>78994.55</v>
      </c>
      <c r="K102" s="177">
        <v>231358.45</v>
      </c>
      <c r="L102" s="177">
        <v>0</v>
      </c>
      <c r="M102" s="177">
        <v>0</v>
      </c>
      <c r="N102" s="177">
        <v>0</v>
      </c>
      <c r="O102" s="177">
        <v>100</v>
      </c>
      <c r="P102" s="177">
        <v>231358.45</v>
      </c>
      <c r="Q102" s="177">
        <v>231358.45</v>
      </c>
      <c r="R102" s="177">
        <v>25.453129178709403</v>
      </c>
    </row>
    <row r="103" spans="1:18" ht="25.5">
      <c r="A103" s="175" t="s">
        <v>47</v>
      </c>
      <c r="B103" s="176" t="s">
        <v>48</v>
      </c>
      <c r="C103" s="177">
        <v>0</v>
      </c>
      <c r="D103" s="177">
        <v>18000</v>
      </c>
      <c r="E103" s="177">
        <v>8000</v>
      </c>
      <c r="F103" s="177">
        <v>7840</v>
      </c>
      <c r="G103" s="174">
        <v>98</v>
      </c>
      <c r="H103" s="177">
        <v>7840</v>
      </c>
      <c r="I103" s="177">
        <v>0</v>
      </c>
      <c r="J103" s="177">
        <v>7840</v>
      </c>
      <c r="K103" s="177">
        <v>0</v>
      </c>
      <c r="L103" s="177">
        <v>0</v>
      </c>
      <c r="M103" s="177">
        <v>160</v>
      </c>
      <c r="N103" s="177">
        <v>10160</v>
      </c>
      <c r="O103" s="177">
        <v>98</v>
      </c>
      <c r="P103" s="177">
        <v>10160</v>
      </c>
      <c r="Q103" s="177">
        <v>160</v>
      </c>
      <c r="R103" s="177">
        <v>98</v>
      </c>
    </row>
    <row r="104" spans="1:18" ht="25.5">
      <c r="A104" s="172" t="s">
        <v>130</v>
      </c>
      <c r="B104" s="173" t="s">
        <v>131</v>
      </c>
      <c r="C104" s="174">
        <v>0</v>
      </c>
      <c r="D104" s="174">
        <v>128000</v>
      </c>
      <c r="E104" s="174">
        <v>0</v>
      </c>
      <c r="F104" s="174">
        <v>0</v>
      </c>
      <c r="G104" s="174" t="e">
        <v>#DIV/0!</v>
      </c>
      <c r="H104" s="174">
        <v>0</v>
      </c>
      <c r="I104" s="174">
        <v>0</v>
      </c>
      <c r="J104" s="174">
        <v>0</v>
      </c>
      <c r="K104" s="174">
        <v>0</v>
      </c>
      <c r="L104" s="174">
        <v>0</v>
      </c>
      <c r="M104" s="174">
        <v>0</v>
      </c>
      <c r="N104" s="174">
        <v>128000</v>
      </c>
      <c r="O104" s="174">
        <v>0</v>
      </c>
      <c r="P104" s="174">
        <v>128000</v>
      </c>
      <c r="Q104" s="174">
        <v>0</v>
      </c>
      <c r="R104" s="174">
        <v>0</v>
      </c>
    </row>
    <row r="105" spans="1:18" ht="25.5">
      <c r="A105" s="175" t="s">
        <v>21</v>
      </c>
      <c r="B105" s="176" t="s">
        <v>22</v>
      </c>
      <c r="C105" s="177">
        <v>0</v>
      </c>
      <c r="D105" s="177">
        <v>128000</v>
      </c>
      <c r="E105" s="177">
        <v>0</v>
      </c>
      <c r="F105" s="177">
        <v>0</v>
      </c>
      <c r="G105" s="174" t="e">
        <v>#DIV/0!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77">
        <v>0</v>
      </c>
      <c r="N105" s="177">
        <v>128000</v>
      </c>
      <c r="O105" s="177">
        <v>0</v>
      </c>
      <c r="P105" s="177">
        <v>128000</v>
      </c>
      <c r="Q105" s="177">
        <v>0</v>
      </c>
      <c r="R105" s="177">
        <v>0</v>
      </c>
    </row>
    <row r="106" spans="1:18" ht="12.75">
      <c r="A106" s="172" t="s">
        <v>59</v>
      </c>
      <c r="B106" s="173" t="s">
        <v>76</v>
      </c>
      <c r="C106" s="174">
        <v>35416852</v>
      </c>
      <c r="D106" s="174">
        <v>39085034</v>
      </c>
      <c r="E106" s="174">
        <v>16297704</v>
      </c>
      <c r="F106" s="174">
        <v>12998959.98</v>
      </c>
      <c r="G106" s="174">
        <v>79.75945556502928</v>
      </c>
      <c r="H106" s="174">
        <v>12998959.98</v>
      </c>
      <c r="I106" s="174">
        <v>0</v>
      </c>
      <c r="J106" s="174">
        <v>12998959.98</v>
      </c>
      <c r="K106" s="174">
        <v>0</v>
      </c>
      <c r="L106" s="174">
        <v>0</v>
      </c>
      <c r="M106" s="174">
        <v>3298744.02</v>
      </c>
      <c r="N106" s="174">
        <v>26086074.02</v>
      </c>
      <c r="O106" s="174">
        <v>79.75945556502928</v>
      </c>
      <c r="P106" s="174">
        <v>26086074.02</v>
      </c>
      <c r="Q106" s="174">
        <v>3298744.02</v>
      </c>
      <c r="R106" s="174">
        <v>79.75945556502928</v>
      </c>
    </row>
    <row r="107" spans="1:18" ht="25.5">
      <c r="A107" s="175" t="s">
        <v>21</v>
      </c>
      <c r="B107" s="176" t="s">
        <v>22</v>
      </c>
      <c r="C107" s="177">
        <v>35090952</v>
      </c>
      <c r="D107" s="177">
        <v>38674394</v>
      </c>
      <c r="E107" s="177">
        <v>16084576</v>
      </c>
      <c r="F107" s="177">
        <v>12861984</v>
      </c>
      <c r="G107" s="174">
        <v>79.96470656111792</v>
      </c>
      <c r="H107" s="177">
        <v>12861984</v>
      </c>
      <c r="I107" s="177">
        <v>0</v>
      </c>
      <c r="J107" s="177">
        <v>12861984</v>
      </c>
      <c r="K107" s="177">
        <v>0</v>
      </c>
      <c r="L107" s="177">
        <v>0</v>
      </c>
      <c r="M107" s="177">
        <v>3222592</v>
      </c>
      <c r="N107" s="177">
        <v>25812410</v>
      </c>
      <c r="O107" s="177">
        <v>79.96470656111792</v>
      </c>
      <c r="P107" s="177">
        <v>25812410</v>
      </c>
      <c r="Q107" s="177">
        <v>3222592</v>
      </c>
      <c r="R107" s="177">
        <v>79.96470656111792</v>
      </c>
    </row>
    <row r="108" spans="1:18" ht="25.5">
      <c r="A108" s="175" t="s">
        <v>23</v>
      </c>
      <c r="B108" s="176" t="s">
        <v>24</v>
      </c>
      <c r="C108" s="177">
        <v>30000</v>
      </c>
      <c r="D108" s="177">
        <v>50000</v>
      </c>
      <c r="E108" s="177">
        <v>50000</v>
      </c>
      <c r="F108" s="177">
        <v>43338.09</v>
      </c>
      <c r="G108" s="174">
        <v>86.67617999999999</v>
      </c>
      <c r="H108" s="177">
        <v>43338.09</v>
      </c>
      <c r="I108" s="177">
        <v>0</v>
      </c>
      <c r="J108" s="177">
        <v>43338.09</v>
      </c>
      <c r="K108" s="177">
        <v>0</v>
      </c>
      <c r="L108" s="177">
        <v>0</v>
      </c>
      <c r="M108" s="177">
        <v>6661.91</v>
      </c>
      <c r="N108" s="177">
        <v>6661.91</v>
      </c>
      <c r="O108" s="177">
        <v>86.67617999999999</v>
      </c>
      <c r="P108" s="177">
        <v>6661.91</v>
      </c>
      <c r="Q108" s="177">
        <v>6661.91</v>
      </c>
      <c r="R108" s="177">
        <v>86.67617999999999</v>
      </c>
    </row>
    <row r="109" spans="1:18" ht="25.5">
      <c r="A109" s="175" t="s">
        <v>29</v>
      </c>
      <c r="B109" s="176" t="s">
        <v>30</v>
      </c>
      <c r="C109" s="177">
        <v>149600</v>
      </c>
      <c r="D109" s="177">
        <v>151000</v>
      </c>
      <c r="E109" s="177">
        <v>51020</v>
      </c>
      <c r="F109" s="177">
        <v>50818.3</v>
      </c>
      <c r="G109" s="174">
        <v>99.60466483731871</v>
      </c>
      <c r="H109" s="177">
        <v>50818.3</v>
      </c>
      <c r="I109" s="177">
        <v>0</v>
      </c>
      <c r="J109" s="177">
        <v>50818.3</v>
      </c>
      <c r="K109" s="177">
        <v>0</v>
      </c>
      <c r="L109" s="177">
        <v>0</v>
      </c>
      <c r="M109" s="177">
        <v>201.6999999999971</v>
      </c>
      <c r="N109" s="177">
        <v>100181.7</v>
      </c>
      <c r="O109" s="177">
        <v>99.60466483731871</v>
      </c>
      <c r="P109" s="177">
        <v>100181.7</v>
      </c>
      <c r="Q109" s="177">
        <v>201.6999999999971</v>
      </c>
      <c r="R109" s="177">
        <v>99.60466483731871</v>
      </c>
    </row>
    <row r="110" spans="1:18" ht="25.5">
      <c r="A110" s="175" t="s">
        <v>37</v>
      </c>
      <c r="B110" s="176" t="s">
        <v>38</v>
      </c>
      <c r="C110" s="177">
        <v>146300</v>
      </c>
      <c r="D110" s="177">
        <v>146300</v>
      </c>
      <c r="E110" s="177">
        <v>48768</v>
      </c>
      <c r="F110" s="177">
        <v>36576</v>
      </c>
      <c r="G110" s="174">
        <v>75</v>
      </c>
      <c r="H110" s="177">
        <v>36576</v>
      </c>
      <c r="I110" s="177">
        <v>0</v>
      </c>
      <c r="J110" s="177">
        <v>36576</v>
      </c>
      <c r="K110" s="177">
        <v>0</v>
      </c>
      <c r="L110" s="177">
        <v>0</v>
      </c>
      <c r="M110" s="177">
        <v>12192</v>
      </c>
      <c r="N110" s="177">
        <v>109724</v>
      </c>
      <c r="O110" s="177">
        <v>75</v>
      </c>
      <c r="P110" s="177">
        <v>109724</v>
      </c>
      <c r="Q110" s="177">
        <v>12192</v>
      </c>
      <c r="R110" s="177">
        <v>75</v>
      </c>
    </row>
    <row r="111" spans="1:18" ht="25.5">
      <c r="A111" s="175" t="s">
        <v>41</v>
      </c>
      <c r="B111" s="176" t="s">
        <v>42</v>
      </c>
      <c r="C111" s="177">
        <v>0</v>
      </c>
      <c r="D111" s="177">
        <v>63340</v>
      </c>
      <c r="E111" s="177">
        <v>63340</v>
      </c>
      <c r="F111" s="177">
        <v>6243.59</v>
      </c>
      <c r="G111" s="174">
        <v>9.85726239343227</v>
      </c>
      <c r="H111" s="177">
        <v>6243.59</v>
      </c>
      <c r="I111" s="177">
        <v>0</v>
      </c>
      <c r="J111" s="177">
        <v>6243.59</v>
      </c>
      <c r="K111" s="177">
        <v>0</v>
      </c>
      <c r="L111" s="177">
        <v>0</v>
      </c>
      <c r="M111" s="177">
        <v>57096.41</v>
      </c>
      <c r="N111" s="177">
        <v>57096.41</v>
      </c>
      <c r="O111" s="177">
        <v>9.85726239343227</v>
      </c>
      <c r="P111" s="177">
        <v>57096.41</v>
      </c>
      <c r="Q111" s="177">
        <v>57096.41</v>
      </c>
      <c r="R111" s="177">
        <v>9.85726239343227</v>
      </c>
    </row>
    <row r="112" spans="1:18" s="105" customFormat="1" ht="12.75">
      <c r="A112" s="172" t="s">
        <v>8</v>
      </c>
      <c r="B112" s="173" t="s">
        <v>53</v>
      </c>
      <c r="C112" s="174">
        <v>429067972</v>
      </c>
      <c r="D112" s="174">
        <v>472852569</v>
      </c>
      <c r="E112" s="174">
        <v>193538410</v>
      </c>
      <c r="F112" s="174">
        <v>136916878.95999995</v>
      </c>
      <c r="G112" s="174">
        <v>70.74403419972292</v>
      </c>
      <c r="H112" s="174">
        <v>138382610.20000005</v>
      </c>
      <c r="I112" s="174">
        <v>0</v>
      </c>
      <c r="J112" s="174">
        <v>136916878.95999995</v>
      </c>
      <c r="K112" s="174">
        <v>1465731.24</v>
      </c>
      <c r="L112" s="174">
        <v>73816314.15</v>
      </c>
      <c r="M112" s="174">
        <v>55155799.79999995</v>
      </c>
      <c r="N112" s="174">
        <v>334469958.79999995</v>
      </c>
      <c r="O112" s="174">
        <v>71.50136771300335</v>
      </c>
      <c r="P112" s="174">
        <v>335935690.0400001</v>
      </c>
      <c r="Q112" s="174">
        <v>56621531.04000005</v>
      </c>
      <c r="R112" s="174">
        <v>70.74403419972292</v>
      </c>
    </row>
    <row r="113" spans="1:18" ht="25.5">
      <c r="A113" s="178" t="s">
        <v>21</v>
      </c>
      <c r="B113" s="179" t="s">
        <v>22</v>
      </c>
      <c r="C113" s="180">
        <v>341310384</v>
      </c>
      <c r="D113" s="180">
        <v>378978819</v>
      </c>
      <c r="E113" s="180">
        <v>155639627</v>
      </c>
      <c r="F113" s="180">
        <v>114971303.32999998</v>
      </c>
      <c r="G113" s="174">
        <v>73.87019973390194</v>
      </c>
      <c r="H113" s="180">
        <v>115695868.46</v>
      </c>
      <c r="I113" s="180">
        <v>0</v>
      </c>
      <c r="J113" s="180">
        <v>114971303.32999998</v>
      </c>
      <c r="K113" s="180">
        <v>724565.13</v>
      </c>
      <c r="L113" s="180">
        <v>73736030.96999998</v>
      </c>
      <c r="M113" s="180">
        <v>39943758.54000001</v>
      </c>
      <c r="N113" s="180">
        <v>263282950.54000002</v>
      </c>
      <c r="O113" s="180">
        <v>74.33573999762926</v>
      </c>
      <c r="P113" s="180">
        <v>264007515.67000002</v>
      </c>
      <c r="Q113" s="180">
        <v>40668323.67000002</v>
      </c>
      <c r="R113" s="180">
        <v>73.87019973390194</v>
      </c>
    </row>
    <row r="114" spans="1:18" ht="25.5">
      <c r="A114" s="175" t="s">
        <v>23</v>
      </c>
      <c r="B114" s="176" t="s">
        <v>24</v>
      </c>
      <c r="C114" s="177">
        <v>26124673</v>
      </c>
      <c r="D114" s="177">
        <v>26633748</v>
      </c>
      <c r="E114" s="177">
        <v>9531060</v>
      </c>
      <c r="F114" s="177">
        <v>6752113.819999999</v>
      </c>
      <c r="G114" s="174">
        <v>70.84326213453697</v>
      </c>
      <c r="H114" s="177">
        <v>6852113.819999999</v>
      </c>
      <c r="I114" s="177">
        <v>0</v>
      </c>
      <c r="J114" s="177">
        <v>6752113.819999999</v>
      </c>
      <c r="K114" s="177">
        <v>100000</v>
      </c>
      <c r="L114" s="177">
        <v>0</v>
      </c>
      <c r="M114" s="177">
        <v>2678946.18</v>
      </c>
      <c r="N114" s="177">
        <v>19781634.18</v>
      </c>
      <c r="O114" s="177">
        <v>71.8924633776306</v>
      </c>
      <c r="P114" s="177">
        <v>19881634.18</v>
      </c>
      <c r="Q114" s="177">
        <v>2778946.18</v>
      </c>
      <c r="R114" s="177">
        <v>70.84326213453697</v>
      </c>
    </row>
    <row r="115" spans="1:18" ht="25.5">
      <c r="A115" s="175" t="s">
        <v>25</v>
      </c>
      <c r="B115" s="176" t="s">
        <v>26</v>
      </c>
      <c r="C115" s="177">
        <v>5128600</v>
      </c>
      <c r="D115" s="177">
        <v>5062958</v>
      </c>
      <c r="E115" s="177">
        <v>1705142</v>
      </c>
      <c r="F115" s="177">
        <v>945067.39</v>
      </c>
      <c r="G115" s="174">
        <v>55.42455642990437</v>
      </c>
      <c r="H115" s="177">
        <v>945067.39</v>
      </c>
      <c r="I115" s="177">
        <v>0</v>
      </c>
      <c r="J115" s="177">
        <v>945067.39</v>
      </c>
      <c r="K115" s="177">
        <v>0</v>
      </c>
      <c r="L115" s="177">
        <v>0</v>
      </c>
      <c r="M115" s="177">
        <v>760074.61</v>
      </c>
      <c r="N115" s="177">
        <v>4117890.61</v>
      </c>
      <c r="O115" s="177">
        <v>55.42455642990437</v>
      </c>
      <c r="P115" s="177">
        <v>4117890.61</v>
      </c>
      <c r="Q115" s="177">
        <v>760074.61</v>
      </c>
      <c r="R115" s="177">
        <v>55.42455642990437</v>
      </c>
    </row>
    <row r="116" spans="1:18" ht="25.5">
      <c r="A116" s="175" t="s">
        <v>27</v>
      </c>
      <c r="B116" s="176" t="s">
        <v>28</v>
      </c>
      <c r="C116" s="177">
        <v>4553713</v>
      </c>
      <c r="D116" s="177">
        <v>5096793</v>
      </c>
      <c r="E116" s="177">
        <v>2395155</v>
      </c>
      <c r="F116" s="177">
        <v>864183.44</v>
      </c>
      <c r="G116" s="174">
        <v>36.08048080395632</v>
      </c>
      <c r="H116" s="177">
        <v>909583.39</v>
      </c>
      <c r="I116" s="177">
        <v>0</v>
      </c>
      <c r="J116" s="177">
        <v>864183.44</v>
      </c>
      <c r="K116" s="177">
        <v>45399.95</v>
      </c>
      <c r="L116" s="177">
        <v>780</v>
      </c>
      <c r="M116" s="177">
        <v>1485571.61</v>
      </c>
      <c r="N116" s="177">
        <v>4187209.61</v>
      </c>
      <c r="O116" s="177">
        <v>37.9759719099599</v>
      </c>
      <c r="P116" s="177">
        <v>4232609.56</v>
      </c>
      <c r="Q116" s="177">
        <v>1530971.56</v>
      </c>
      <c r="R116" s="177">
        <v>36.08048080395632</v>
      </c>
    </row>
    <row r="117" spans="1:18" ht="25.5">
      <c r="A117" s="175" t="s">
        <v>29</v>
      </c>
      <c r="B117" s="176" t="s">
        <v>30</v>
      </c>
      <c r="C117" s="177">
        <v>9373514</v>
      </c>
      <c r="D117" s="177">
        <v>9456978</v>
      </c>
      <c r="E117" s="177">
        <v>3889606</v>
      </c>
      <c r="F117" s="177">
        <v>3613910.28</v>
      </c>
      <c r="G117" s="174">
        <v>92.9119885150321</v>
      </c>
      <c r="H117" s="177">
        <v>3622969.74</v>
      </c>
      <c r="I117" s="177">
        <v>0</v>
      </c>
      <c r="J117" s="177">
        <v>3613910.28</v>
      </c>
      <c r="K117" s="177">
        <v>9059.46</v>
      </c>
      <c r="L117" s="177">
        <v>8996.76</v>
      </c>
      <c r="M117" s="177">
        <v>266636.26</v>
      </c>
      <c r="N117" s="177">
        <v>5834008.26</v>
      </c>
      <c r="O117" s="177">
        <v>93.14490310843824</v>
      </c>
      <c r="P117" s="177">
        <v>5843067.720000001</v>
      </c>
      <c r="Q117" s="177">
        <v>275695.72</v>
      </c>
      <c r="R117" s="177">
        <v>92.9119885150321</v>
      </c>
    </row>
    <row r="118" spans="1:18" ht="25.5">
      <c r="A118" s="175" t="s">
        <v>31</v>
      </c>
      <c r="B118" s="176" t="s">
        <v>32</v>
      </c>
      <c r="C118" s="177">
        <v>7004664</v>
      </c>
      <c r="D118" s="177">
        <v>7848165</v>
      </c>
      <c r="E118" s="177">
        <v>3099784</v>
      </c>
      <c r="F118" s="177">
        <v>1577483.7</v>
      </c>
      <c r="G118" s="174">
        <v>50.89011685975539</v>
      </c>
      <c r="H118" s="177">
        <v>1699708.72</v>
      </c>
      <c r="I118" s="177">
        <v>0</v>
      </c>
      <c r="J118" s="177">
        <v>1577483.7</v>
      </c>
      <c r="K118" s="177">
        <v>122225.02</v>
      </c>
      <c r="L118" s="177">
        <v>343.88</v>
      </c>
      <c r="M118" s="177">
        <v>1400075.28</v>
      </c>
      <c r="N118" s="177">
        <v>6148456.28</v>
      </c>
      <c r="O118" s="177">
        <v>54.83313417967187</v>
      </c>
      <c r="P118" s="177">
        <v>6270681.3</v>
      </c>
      <c r="Q118" s="177">
        <v>1522300.3</v>
      </c>
      <c r="R118" s="177">
        <v>50.89011685975539</v>
      </c>
    </row>
    <row r="119" spans="1:18" ht="25.5">
      <c r="A119" s="175" t="s">
        <v>33</v>
      </c>
      <c r="B119" s="176" t="s">
        <v>34</v>
      </c>
      <c r="C119" s="177">
        <v>1203179</v>
      </c>
      <c r="D119" s="177">
        <v>1710179</v>
      </c>
      <c r="E119" s="177">
        <v>917467</v>
      </c>
      <c r="F119" s="177">
        <v>329488.27</v>
      </c>
      <c r="G119" s="174">
        <v>35.912819752645056</v>
      </c>
      <c r="H119" s="177">
        <v>329502.26</v>
      </c>
      <c r="I119" s="177">
        <v>0</v>
      </c>
      <c r="J119" s="177">
        <v>329488.27</v>
      </c>
      <c r="K119" s="177">
        <v>13.99</v>
      </c>
      <c r="L119" s="177">
        <v>0</v>
      </c>
      <c r="M119" s="177">
        <v>587964.74</v>
      </c>
      <c r="N119" s="177">
        <v>1380676.74</v>
      </c>
      <c r="O119" s="177">
        <v>35.91434460313014</v>
      </c>
      <c r="P119" s="177">
        <v>1380690.73</v>
      </c>
      <c r="Q119" s="177">
        <v>587978.73</v>
      </c>
      <c r="R119" s="177">
        <v>35.912819752645056</v>
      </c>
    </row>
    <row r="120" spans="1:18" ht="25.5">
      <c r="A120" s="175" t="s">
        <v>35</v>
      </c>
      <c r="B120" s="176" t="s">
        <v>36</v>
      </c>
      <c r="C120" s="177">
        <v>1634408</v>
      </c>
      <c r="D120" s="177">
        <v>1683238</v>
      </c>
      <c r="E120" s="177">
        <v>594263</v>
      </c>
      <c r="F120" s="177">
        <v>332227.58</v>
      </c>
      <c r="G120" s="174">
        <v>55.905816111721585</v>
      </c>
      <c r="H120" s="177">
        <v>332227.58</v>
      </c>
      <c r="I120" s="177">
        <v>0</v>
      </c>
      <c r="J120" s="177">
        <v>332227.58</v>
      </c>
      <c r="K120" s="177">
        <v>0</v>
      </c>
      <c r="L120" s="177">
        <v>0</v>
      </c>
      <c r="M120" s="177">
        <v>262035.42</v>
      </c>
      <c r="N120" s="177">
        <v>1351010.42</v>
      </c>
      <c r="O120" s="177">
        <v>55.905816111721585</v>
      </c>
      <c r="P120" s="177">
        <v>1351010.42</v>
      </c>
      <c r="Q120" s="177">
        <v>262035.42</v>
      </c>
      <c r="R120" s="177">
        <v>55.905816111721585</v>
      </c>
    </row>
    <row r="121" spans="1:18" ht="25.5">
      <c r="A121" s="175" t="s">
        <v>37</v>
      </c>
      <c r="B121" s="176" t="s">
        <v>38</v>
      </c>
      <c r="C121" s="177">
        <v>18299090</v>
      </c>
      <c r="D121" s="177">
        <v>19124206</v>
      </c>
      <c r="E121" s="177">
        <v>7545424</v>
      </c>
      <c r="F121" s="177">
        <v>3198091.44</v>
      </c>
      <c r="G121" s="174">
        <v>42.38451596623331</v>
      </c>
      <c r="H121" s="177">
        <v>3606581.26</v>
      </c>
      <c r="I121" s="177">
        <v>0</v>
      </c>
      <c r="J121" s="177">
        <v>3198091.44</v>
      </c>
      <c r="K121" s="177">
        <v>408489.82</v>
      </c>
      <c r="L121" s="177">
        <v>27139.91</v>
      </c>
      <c r="M121" s="177">
        <v>3938842.74</v>
      </c>
      <c r="N121" s="177">
        <v>15517624.74</v>
      </c>
      <c r="O121" s="177">
        <v>47.798258388130336</v>
      </c>
      <c r="P121" s="177">
        <v>15926114.56</v>
      </c>
      <c r="Q121" s="177">
        <v>4347332.56</v>
      </c>
      <c r="R121" s="177">
        <v>42.38451596623331</v>
      </c>
    </row>
    <row r="122" spans="1:18" ht="25.5">
      <c r="A122" s="175" t="s">
        <v>39</v>
      </c>
      <c r="B122" s="176" t="s">
        <v>40</v>
      </c>
      <c r="C122" s="177">
        <v>411252</v>
      </c>
      <c r="D122" s="177">
        <v>911252</v>
      </c>
      <c r="E122" s="177">
        <v>667955</v>
      </c>
      <c r="F122" s="177">
        <v>143726.94</v>
      </c>
      <c r="G122" s="174">
        <v>21.517458511426668</v>
      </c>
      <c r="H122" s="177">
        <v>147960.73</v>
      </c>
      <c r="I122" s="177">
        <v>0</v>
      </c>
      <c r="J122" s="177">
        <v>143726.94</v>
      </c>
      <c r="K122" s="177">
        <v>4233.79</v>
      </c>
      <c r="L122" s="177">
        <v>4233.79</v>
      </c>
      <c r="M122" s="177">
        <v>519994.27</v>
      </c>
      <c r="N122" s="177">
        <v>763291.27</v>
      </c>
      <c r="O122" s="177">
        <v>22.151302108674987</v>
      </c>
      <c r="P122" s="177">
        <v>767525.06</v>
      </c>
      <c r="Q122" s="177">
        <v>524228.06</v>
      </c>
      <c r="R122" s="177">
        <v>21.517458511426668</v>
      </c>
    </row>
    <row r="123" spans="1:18" ht="25.5">
      <c r="A123" s="175" t="s">
        <v>41</v>
      </c>
      <c r="B123" s="176" t="s">
        <v>42</v>
      </c>
      <c r="C123" s="177">
        <v>2055782</v>
      </c>
      <c r="D123" s="177">
        <v>2132907</v>
      </c>
      <c r="E123" s="177">
        <v>773875</v>
      </c>
      <c r="F123" s="177">
        <v>509006.11</v>
      </c>
      <c r="G123" s="174">
        <v>65.77368567275077</v>
      </c>
      <c r="H123" s="177">
        <v>511150.22</v>
      </c>
      <c r="I123" s="177">
        <v>0</v>
      </c>
      <c r="J123" s="177">
        <v>509006.11</v>
      </c>
      <c r="K123" s="177">
        <v>2144.11</v>
      </c>
      <c r="L123" s="177">
        <v>0</v>
      </c>
      <c r="M123" s="177">
        <v>262724.78</v>
      </c>
      <c r="N123" s="177">
        <v>1621756.78</v>
      </c>
      <c r="O123" s="177">
        <v>66.0507472136973</v>
      </c>
      <c r="P123" s="177">
        <v>1623900.89</v>
      </c>
      <c r="Q123" s="177">
        <v>264868.89</v>
      </c>
      <c r="R123" s="177">
        <v>65.77368567275077</v>
      </c>
    </row>
    <row r="124" spans="1:18" ht="25.5">
      <c r="A124" s="175" t="s">
        <v>43</v>
      </c>
      <c r="B124" s="176" t="s">
        <v>44</v>
      </c>
      <c r="C124" s="177">
        <v>780102</v>
      </c>
      <c r="D124" s="177">
        <v>901702</v>
      </c>
      <c r="E124" s="177">
        <v>340833</v>
      </c>
      <c r="F124" s="177">
        <v>193160.39</v>
      </c>
      <c r="G124" s="174">
        <v>56.67303048707139</v>
      </c>
      <c r="H124" s="177">
        <v>193160.39</v>
      </c>
      <c r="I124" s="177">
        <v>0</v>
      </c>
      <c r="J124" s="177">
        <v>193160.39</v>
      </c>
      <c r="K124" s="177">
        <v>0</v>
      </c>
      <c r="L124" s="177">
        <v>0</v>
      </c>
      <c r="M124" s="177">
        <v>147672.61</v>
      </c>
      <c r="N124" s="177">
        <v>708541.61</v>
      </c>
      <c r="O124" s="177">
        <v>56.67303048707139</v>
      </c>
      <c r="P124" s="177">
        <v>708541.61</v>
      </c>
      <c r="Q124" s="177">
        <v>147672.61</v>
      </c>
      <c r="R124" s="177">
        <v>56.67303048707139</v>
      </c>
    </row>
    <row r="125" spans="1:18" ht="25.5">
      <c r="A125" s="175" t="s">
        <v>45</v>
      </c>
      <c r="B125" s="176" t="s">
        <v>46</v>
      </c>
      <c r="C125" s="177">
        <v>1140115</v>
      </c>
      <c r="D125" s="177">
        <v>1140115</v>
      </c>
      <c r="E125" s="177">
        <v>406072</v>
      </c>
      <c r="F125" s="177">
        <v>228260.89</v>
      </c>
      <c r="G125" s="174">
        <v>56.21192547134498</v>
      </c>
      <c r="H125" s="177">
        <v>236260.89</v>
      </c>
      <c r="I125" s="177">
        <v>0</v>
      </c>
      <c r="J125" s="177">
        <v>228260.89</v>
      </c>
      <c r="K125" s="177">
        <v>8000</v>
      </c>
      <c r="L125" s="177">
        <v>8000</v>
      </c>
      <c r="M125" s="177">
        <v>169811.11</v>
      </c>
      <c r="N125" s="177">
        <v>903854.11</v>
      </c>
      <c r="O125" s="177">
        <v>58.182019444827525</v>
      </c>
      <c r="P125" s="177">
        <v>911854.11</v>
      </c>
      <c r="Q125" s="177">
        <v>177811.11</v>
      </c>
      <c r="R125" s="177">
        <v>56.21192547134498</v>
      </c>
    </row>
    <row r="126" spans="1:18" ht="25.5">
      <c r="A126" s="175" t="s">
        <v>47</v>
      </c>
      <c r="B126" s="176" t="s">
        <v>48</v>
      </c>
      <c r="C126" s="177">
        <v>1432844</v>
      </c>
      <c r="D126" s="177">
        <v>1614598</v>
      </c>
      <c r="E126" s="177">
        <v>602580</v>
      </c>
      <c r="F126" s="177">
        <v>426034.21</v>
      </c>
      <c r="G126" s="174">
        <v>70.70168442364499</v>
      </c>
      <c r="H126" s="177">
        <v>433589.21</v>
      </c>
      <c r="I126" s="177">
        <v>0</v>
      </c>
      <c r="J126" s="177">
        <v>426034.21</v>
      </c>
      <c r="K126" s="177">
        <v>7555</v>
      </c>
      <c r="L126" s="177">
        <v>7170</v>
      </c>
      <c r="M126" s="177">
        <v>168990.79</v>
      </c>
      <c r="N126" s="177">
        <v>1181008.79</v>
      </c>
      <c r="O126" s="177">
        <v>71.95545985595274</v>
      </c>
      <c r="P126" s="177">
        <v>1188563.79</v>
      </c>
      <c r="Q126" s="177">
        <v>176545.79</v>
      </c>
      <c r="R126" s="177">
        <v>70.70168442364499</v>
      </c>
    </row>
    <row r="127" spans="1:18" ht="25.5">
      <c r="A127" s="175" t="s">
        <v>49</v>
      </c>
      <c r="B127" s="176" t="s">
        <v>50</v>
      </c>
      <c r="C127" s="177">
        <v>869260</v>
      </c>
      <c r="D127" s="177">
        <v>1487800</v>
      </c>
      <c r="E127" s="177">
        <v>920736</v>
      </c>
      <c r="F127" s="177">
        <v>352353.76</v>
      </c>
      <c r="G127" s="174">
        <v>38.268706773711465</v>
      </c>
      <c r="H127" s="177">
        <v>361507.15</v>
      </c>
      <c r="I127" s="177">
        <v>0</v>
      </c>
      <c r="J127" s="177">
        <v>352353.76</v>
      </c>
      <c r="K127" s="177">
        <v>9153.39</v>
      </c>
      <c r="L127" s="177">
        <v>5985.95</v>
      </c>
      <c r="M127" s="177">
        <v>559228.85</v>
      </c>
      <c r="N127" s="177">
        <v>1126292.85</v>
      </c>
      <c r="O127" s="177">
        <v>39.262845158655686</v>
      </c>
      <c r="P127" s="177">
        <v>1135446.24</v>
      </c>
      <c r="Q127" s="177">
        <v>568382.24</v>
      </c>
      <c r="R127" s="177">
        <v>38.268706773711465</v>
      </c>
    </row>
    <row r="128" spans="1:18" ht="25.5">
      <c r="A128" s="175" t="s">
        <v>51</v>
      </c>
      <c r="B128" s="176" t="s">
        <v>52</v>
      </c>
      <c r="C128" s="177">
        <v>7746392</v>
      </c>
      <c r="D128" s="177">
        <v>9069111</v>
      </c>
      <c r="E128" s="177">
        <v>4508831</v>
      </c>
      <c r="F128" s="177">
        <v>2480467.41</v>
      </c>
      <c r="G128" s="174">
        <v>55.013536989964805</v>
      </c>
      <c r="H128" s="177">
        <v>2505358.99</v>
      </c>
      <c r="I128" s="177">
        <v>0</v>
      </c>
      <c r="J128" s="177">
        <v>2480467.41</v>
      </c>
      <c r="K128" s="177">
        <v>24891.58</v>
      </c>
      <c r="L128" s="177">
        <v>17632.89</v>
      </c>
      <c r="M128" s="177">
        <v>2003472.01</v>
      </c>
      <c r="N128" s="177">
        <v>6563752.01</v>
      </c>
      <c r="O128" s="177">
        <v>55.56559981955412</v>
      </c>
      <c r="P128" s="177">
        <v>6588643.59</v>
      </c>
      <c r="Q128" s="177">
        <v>2028363.59</v>
      </c>
      <c r="R128" s="177">
        <v>55.013536989964805</v>
      </c>
    </row>
    <row r="129" spans="1:18" ht="12.75">
      <c r="A129" s="172" t="s">
        <v>8</v>
      </c>
      <c r="B129" s="173" t="s">
        <v>53</v>
      </c>
      <c r="C129" s="174">
        <v>429067972</v>
      </c>
      <c r="D129" s="174">
        <v>472852569</v>
      </c>
      <c r="E129" s="174">
        <v>193538410</v>
      </c>
      <c r="F129" s="174">
        <v>136916878.95999995</v>
      </c>
      <c r="G129" s="174">
        <v>70.74403419972292</v>
      </c>
      <c r="H129" s="174">
        <v>138382610.20000005</v>
      </c>
      <c r="I129" s="174">
        <v>0</v>
      </c>
      <c r="J129" s="174">
        <v>136916878.95999995</v>
      </c>
      <c r="K129" s="174">
        <v>1465731.24</v>
      </c>
      <c r="L129" s="174">
        <v>73816314.15</v>
      </c>
      <c r="M129" s="174">
        <v>55155799.79999995</v>
      </c>
      <c r="N129" s="174">
        <v>334469958.79999995</v>
      </c>
      <c r="O129" s="174">
        <v>71.50136771300335</v>
      </c>
      <c r="P129" s="174">
        <v>335935690.0400001</v>
      </c>
      <c r="Q129" s="174">
        <v>56621531.04000005</v>
      </c>
      <c r="R129" s="174">
        <v>70.74403419972292</v>
      </c>
    </row>
    <row r="130" spans="1:18" ht="12.7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</sheetData>
  <mergeCells count="2">
    <mergeCell ref="A2:N2"/>
    <mergeCell ref="A3:N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0"/>
  <sheetViews>
    <sheetView tabSelected="1" workbookViewId="0" topLeftCell="A1">
      <pane xSplit="2" ySplit="9" topLeftCell="P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20" sqref="X20:Y25"/>
    </sheetView>
  </sheetViews>
  <sheetFormatPr defaultColWidth="9.140625" defaultRowHeight="12.75"/>
  <cols>
    <col min="1" max="1" width="10.140625" style="6" hidden="1" customWidth="1"/>
    <col min="2" max="2" width="23.421875" style="7" customWidth="1"/>
    <col min="3" max="4" width="18.140625" style="29" customWidth="1"/>
    <col min="5" max="5" width="12.8515625" style="29" customWidth="1"/>
    <col min="6" max="6" width="14.57421875" style="29" customWidth="1"/>
    <col min="7" max="7" width="14.00390625" style="29" customWidth="1"/>
    <col min="8" max="8" width="6.140625" style="29" customWidth="1"/>
    <col min="9" max="9" width="12.421875" style="29" customWidth="1"/>
    <col min="10" max="10" width="14.00390625" style="29" customWidth="1"/>
    <col min="11" max="11" width="6.140625" style="29" customWidth="1"/>
    <col min="12" max="12" width="13.57421875" style="29" customWidth="1"/>
    <col min="13" max="13" width="10.7109375" style="29" customWidth="1"/>
    <col min="14" max="14" width="6.140625" style="29" customWidth="1"/>
    <col min="15" max="15" width="13.57421875" style="29" customWidth="1"/>
    <col min="16" max="16" width="14.421875" style="29" customWidth="1"/>
    <col min="17" max="17" width="6.7109375" style="29" customWidth="1"/>
    <col min="18" max="18" width="12.140625" style="29" customWidth="1"/>
    <col min="19" max="19" width="11.7109375" style="29" customWidth="1"/>
    <col min="20" max="20" width="7.140625" style="29" customWidth="1"/>
    <col min="21" max="21" width="13.28125" style="29" customWidth="1"/>
    <col min="22" max="22" width="12.7109375" style="29" customWidth="1"/>
    <col min="23" max="23" width="7.7109375" style="29" customWidth="1"/>
    <col min="24" max="24" width="12.57421875" style="29" customWidth="1"/>
    <col min="25" max="25" width="11.8515625" style="29" customWidth="1"/>
    <col min="26" max="26" width="6.57421875" style="29" customWidth="1"/>
    <col min="27" max="29" width="9.140625" style="29" customWidth="1"/>
    <col min="30" max="30" width="11.8515625" style="29" customWidth="1"/>
    <col min="31" max="61" width="9.140625" style="29" customWidth="1"/>
    <col min="62" max="68" width="9.140625" style="18" customWidth="1"/>
    <col min="69" max="16384" width="9.140625" style="7" customWidth="1"/>
  </cols>
  <sheetData>
    <row r="1" spans="2:4" ht="12.75">
      <c r="B1" s="2"/>
      <c r="C1" s="2"/>
      <c r="D1" s="2"/>
    </row>
    <row r="2" spans="2:4" ht="12.75">
      <c r="B2" s="3">
        <v>42485</v>
      </c>
      <c r="C2" s="3"/>
      <c r="D2" s="3"/>
    </row>
    <row r="5" spans="2:26" ht="18">
      <c r="B5" s="117" t="s">
        <v>137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ht="13.5" thickBot="1"/>
    <row r="7" spans="1:26" ht="13.5" customHeight="1" thickBot="1">
      <c r="A7" s="8"/>
      <c r="B7" s="9"/>
      <c r="C7" s="137" t="s">
        <v>82</v>
      </c>
      <c r="D7" s="138"/>
      <c r="E7" s="139"/>
      <c r="F7" s="123" t="s">
        <v>101</v>
      </c>
      <c r="G7" s="124"/>
      <c r="H7" s="125"/>
      <c r="I7" s="114" t="s">
        <v>9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</row>
    <row r="8" spans="1:26" ht="27.75" customHeight="1" thickBot="1">
      <c r="A8" s="10"/>
      <c r="B8" s="112" t="s">
        <v>7</v>
      </c>
      <c r="C8" s="140"/>
      <c r="D8" s="140"/>
      <c r="E8" s="141"/>
      <c r="F8" s="126"/>
      <c r="G8" s="127"/>
      <c r="H8" s="128"/>
      <c r="I8" s="114" t="s">
        <v>4</v>
      </c>
      <c r="J8" s="115"/>
      <c r="K8" s="116"/>
      <c r="L8" s="114" t="s">
        <v>102</v>
      </c>
      <c r="M8" s="115"/>
      <c r="N8" s="116"/>
      <c r="O8" s="119" t="s">
        <v>0</v>
      </c>
      <c r="P8" s="120"/>
      <c r="Q8" s="120"/>
      <c r="R8" s="120" t="s">
        <v>1</v>
      </c>
      <c r="S8" s="120"/>
      <c r="T8" s="120"/>
      <c r="U8" s="122" t="s">
        <v>103</v>
      </c>
      <c r="V8" s="120"/>
      <c r="W8" s="120"/>
      <c r="X8" s="120" t="s">
        <v>2</v>
      </c>
      <c r="Y8" s="120"/>
      <c r="Z8" s="121"/>
    </row>
    <row r="9" spans="1:26" ht="87.75" customHeight="1" thickBot="1">
      <c r="A9" s="10"/>
      <c r="B9" s="113"/>
      <c r="C9" s="142" t="s">
        <v>133</v>
      </c>
      <c r="D9" s="90" t="s">
        <v>134</v>
      </c>
      <c r="E9" s="143" t="s">
        <v>3</v>
      </c>
      <c r="F9" s="89" t="s">
        <v>135</v>
      </c>
      <c r="G9" s="90" t="s">
        <v>136</v>
      </c>
      <c r="H9" s="91" t="s">
        <v>3</v>
      </c>
      <c r="I9" s="89" t="s">
        <v>135</v>
      </c>
      <c r="J9" s="90" t="s">
        <v>136</v>
      </c>
      <c r="K9" s="35" t="s">
        <v>3</v>
      </c>
      <c r="L9" s="89" t="s">
        <v>135</v>
      </c>
      <c r="M9" s="90" t="s">
        <v>136</v>
      </c>
      <c r="N9" s="35" t="s">
        <v>3</v>
      </c>
      <c r="O9" s="89" t="s">
        <v>135</v>
      </c>
      <c r="P9" s="90" t="s">
        <v>136</v>
      </c>
      <c r="Q9" s="35" t="s">
        <v>3</v>
      </c>
      <c r="R9" s="89" t="s">
        <v>135</v>
      </c>
      <c r="S9" s="90" t="s">
        <v>136</v>
      </c>
      <c r="T9" s="35" t="s">
        <v>3</v>
      </c>
      <c r="U9" s="89" t="s">
        <v>135</v>
      </c>
      <c r="V9" s="90" t="s">
        <v>136</v>
      </c>
      <c r="W9" s="35" t="s">
        <v>3</v>
      </c>
      <c r="X9" s="89" t="s">
        <v>135</v>
      </c>
      <c r="Y9" s="90" t="s">
        <v>136</v>
      </c>
      <c r="Z9" s="78" t="s">
        <v>3</v>
      </c>
    </row>
    <row r="10" spans="1:26" ht="42.75" customHeight="1" thickBot="1">
      <c r="A10" s="4"/>
      <c r="B10" s="93" t="s">
        <v>83</v>
      </c>
      <c r="C10" s="144">
        <v>8363774</v>
      </c>
      <c r="D10" s="145">
        <v>11926275.16</v>
      </c>
      <c r="E10" s="146">
        <f>D10/C10*100</f>
        <v>142.5944216091922</v>
      </c>
      <c r="F10" s="87">
        <v>9531060</v>
      </c>
      <c r="G10" s="87">
        <v>6752113.819999999</v>
      </c>
      <c r="H10" s="88">
        <f aca="true" t="shared" si="0" ref="H10:H29">G10/F10*100</f>
        <v>70.84326213453697</v>
      </c>
      <c r="I10" s="86">
        <v>1486328</v>
      </c>
      <c r="J10" s="86">
        <v>907115.69</v>
      </c>
      <c r="K10" s="19">
        <f aca="true" t="shared" si="1" ref="K10:K29">J10/I10*100</f>
        <v>61.03065339548201</v>
      </c>
      <c r="L10" s="36"/>
      <c r="M10" s="37"/>
      <c r="N10" s="38"/>
      <c r="O10" s="67">
        <v>4049112</v>
      </c>
      <c r="P10" s="67">
        <v>2656731.49</v>
      </c>
      <c r="Q10" s="71">
        <f aca="true" t="shared" si="2" ref="Q10:Q15">P10/O10*100</f>
        <v>65.61269458587464</v>
      </c>
      <c r="R10" s="72"/>
      <c r="S10" s="72"/>
      <c r="T10" s="19"/>
      <c r="U10" s="67">
        <v>3628620</v>
      </c>
      <c r="V10" s="67">
        <v>2961563.62</v>
      </c>
      <c r="W10" s="19">
        <f aca="true" t="shared" si="3" ref="W10:W18">V10/U10*100</f>
        <v>81.61680253098974</v>
      </c>
      <c r="X10" s="67"/>
      <c r="Y10" s="67"/>
      <c r="Z10" s="79"/>
    </row>
    <row r="11" spans="1:26" ht="39.75" customHeight="1">
      <c r="A11" s="10"/>
      <c r="B11" s="94" t="s">
        <v>84</v>
      </c>
      <c r="C11" s="147">
        <v>1756634</v>
      </c>
      <c r="D11" s="148">
        <v>1851033.29</v>
      </c>
      <c r="E11" s="149">
        <f aca="true" t="shared" si="4" ref="E11:E29">D11/C11*100</f>
        <v>105.37387355590293</v>
      </c>
      <c r="F11" s="20">
        <v>1705142</v>
      </c>
      <c r="G11" s="20">
        <v>945067.39</v>
      </c>
      <c r="H11" s="21">
        <f t="shared" si="0"/>
        <v>55.42455642990437</v>
      </c>
      <c r="I11" s="39">
        <v>381680</v>
      </c>
      <c r="J11" s="39">
        <v>319550.71</v>
      </c>
      <c r="K11" s="21">
        <f t="shared" si="1"/>
        <v>83.7221520645567</v>
      </c>
      <c r="L11" s="40"/>
      <c r="M11" s="40"/>
      <c r="N11" s="21"/>
      <c r="O11" s="40">
        <v>537370</v>
      </c>
      <c r="P11" s="40">
        <v>454142.48</v>
      </c>
      <c r="Q11" s="21">
        <f t="shared" si="2"/>
        <v>84.51206431322925</v>
      </c>
      <c r="R11" s="73"/>
      <c r="S11" s="73"/>
      <c r="T11" s="21"/>
      <c r="U11" s="40">
        <v>570042</v>
      </c>
      <c r="V11" s="40">
        <v>7800.02</v>
      </c>
      <c r="W11" s="21">
        <f t="shared" si="3"/>
        <v>1.3683237375491633</v>
      </c>
      <c r="X11" s="40">
        <v>211050</v>
      </c>
      <c r="Y11" s="40">
        <v>163574.18</v>
      </c>
      <c r="Z11" s="80">
        <f aca="true" t="shared" si="5" ref="Z11:Z18">Y11/X11*100</f>
        <v>77.50494195688226</v>
      </c>
    </row>
    <row r="12" spans="1:26" ht="25.5">
      <c r="A12" s="10"/>
      <c r="B12" s="95" t="s">
        <v>87</v>
      </c>
      <c r="C12" s="147">
        <v>2020261</v>
      </c>
      <c r="D12" s="148">
        <v>1757644.45</v>
      </c>
      <c r="E12" s="150">
        <f t="shared" si="4"/>
        <v>87.00086028488398</v>
      </c>
      <c r="F12" s="20">
        <v>2395155</v>
      </c>
      <c r="G12" s="20">
        <v>864183.44</v>
      </c>
      <c r="H12" s="22">
        <f t="shared" si="0"/>
        <v>36.08048080395632</v>
      </c>
      <c r="I12" s="39">
        <v>610797</v>
      </c>
      <c r="J12" s="39">
        <v>328825.31</v>
      </c>
      <c r="K12" s="22">
        <f t="shared" si="1"/>
        <v>53.83544942100239</v>
      </c>
      <c r="L12" s="41"/>
      <c r="M12" s="41"/>
      <c r="N12" s="22"/>
      <c r="O12" s="43">
        <v>440136</v>
      </c>
      <c r="P12" s="43">
        <v>334347.33</v>
      </c>
      <c r="Q12" s="22">
        <f t="shared" si="2"/>
        <v>75.96454959376193</v>
      </c>
      <c r="R12" s="74"/>
      <c r="S12" s="74"/>
      <c r="T12" s="22"/>
      <c r="U12" s="43">
        <v>70428</v>
      </c>
      <c r="V12" s="43">
        <v>54429.56</v>
      </c>
      <c r="W12" s="22">
        <f t="shared" si="3"/>
        <v>77.28397796331005</v>
      </c>
      <c r="X12" s="43">
        <v>209894</v>
      </c>
      <c r="Y12" s="43">
        <v>123581.24</v>
      </c>
      <c r="Z12" s="81">
        <f t="shared" si="5"/>
        <v>58.877928859328996</v>
      </c>
    </row>
    <row r="13" spans="1:26" ht="25.5">
      <c r="A13" s="10"/>
      <c r="B13" s="95" t="s">
        <v>88</v>
      </c>
      <c r="C13" s="147">
        <v>2975644</v>
      </c>
      <c r="D13" s="148">
        <v>3863325.45</v>
      </c>
      <c r="E13" s="150">
        <f t="shared" si="4"/>
        <v>129.83157427434196</v>
      </c>
      <c r="F13" s="20">
        <v>3889606</v>
      </c>
      <c r="G13" s="20">
        <v>3613910.28</v>
      </c>
      <c r="H13" s="22">
        <f t="shared" si="0"/>
        <v>92.9119885150321</v>
      </c>
      <c r="I13" s="39">
        <v>884710</v>
      </c>
      <c r="J13" s="39">
        <v>855374.07</v>
      </c>
      <c r="K13" s="22">
        <f t="shared" si="1"/>
        <v>96.68411908987126</v>
      </c>
      <c r="L13" s="42"/>
      <c r="M13" s="42"/>
      <c r="N13" s="22"/>
      <c r="O13" s="43">
        <v>985065</v>
      </c>
      <c r="P13" s="43">
        <v>833410.51</v>
      </c>
      <c r="Q13" s="22">
        <f t="shared" si="2"/>
        <v>84.60462101485689</v>
      </c>
      <c r="R13" s="74"/>
      <c r="S13" s="74"/>
      <c r="T13" s="22"/>
      <c r="U13" s="43">
        <v>1898316</v>
      </c>
      <c r="V13" s="43">
        <v>1808862.4</v>
      </c>
      <c r="W13" s="22">
        <f t="shared" si="3"/>
        <v>95.28773923835652</v>
      </c>
      <c r="X13" s="43"/>
      <c r="Y13" s="43"/>
      <c r="Z13" s="81"/>
    </row>
    <row r="14" spans="1:26" ht="25.5">
      <c r="A14" s="10"/>
      <c r="B14" s="95" t="s">
        <v>85</v>
      </c>
      <c r="C14" s="147">
        <v>2485547</v>
      </c>
      <c r="D14" s="148">
        <v>2823787.38</v>
      </c>
      <c r="E14" s="150">
        <f t="shared" si="4"/>
        <v>113.60828743129781</v>
      </c>
      <c r="F14" s="20">
        <v>3099784</v>
      </c>
      <c r="G14" s="20">
        <v>1577483.7</v>
      </c>
      <c r="H14" s="22">
        <f t="shared" si="0"/>
        <v>50.89011685975539</v>
      </c>
      <c r="I14" s="39">
        <v>501441</v>
      </c>
      <c r="J14" s="39">
        <v>357324.49</v>
      </c>
      <c r="K14" s="22">
        <f t="shared" si="1"/>
        <v>71.25952804018819</v>
      </c>
      <c r="L14" s="43">
        <v>170635</v>
      </c>
      <c r="M14" s="43">
        <v>113015.45</v>
      </c>
      <c r="N14" s="22">
        <f>M14/L14*100</f>
        <v>66.23227942684677</v>
      </c>
      <c r="O14" s="43">
        <v>1166870</v>
      </c>
      <c r="P14" s="43">
        <v>746587.32</v>
      </c>
      <c r="Q14" s="22">
        <f t="shared" si="2"/>
        <v>63.98204770025795</v>
      </c>
      <c r="R14" s="74"/>
      <c r="S14" s="74"/>
      <c r="T14" s="22"/>
      <c r="U14" s="43">
        <v>437868</v>
      </c>
      <c r="V14" s="43">
        <v>162082.32</v>
      </c>
      <c r="W14" s="22">
        <f t="shared" si="3"/>
        <v>37.01625147304667</v>
      </c>
      <c r="X14" s="43">
        <v>311214</v>
      </c>
      <c r="Y14" s="43">
        <v>192980.12</v>
      </c>
      <c r="Z14" s="81">
        <f t="shared" si="5"/>
        <v>62.00881708406434</v>
      </c>
    </row>
    <row r="15" spans="1:26" ht="25.5">
      <c r="A15" s="10"/>
      <c r="B15" s="95" t="s">
        <v>99</v>
      </c>
      <c r="C15" s="147">
        <v>901490</v>
      </c>
      <c r="D15" s="148">
        <v>405749.85</v>
      </c>
      <c r="E15" s="150">
        <f t="shared" si="4"/>
        <v>45.00880209431053</v>
      </c>
      <c r="F15" s="20">
        <v>917467</v>
      </c>
      <c r="G15" s="20">
        <v>329488.27</v>
      </c>
      <c r="H15" s="22">
        <f t="shared" si="0"/>
        <v>35.912819752645056</v>
      </c>
      <c r="I15" s="39">
        <v>117435</v>
      </c>
      <c r="J15" s="39">
        <v>101682.66</v>
      </c>
      <c r="K15" s="22">
        <f t="shared" si="1"/>
        <v>86.58633286498915</v>
      </c>
      <c r="L15" s="44"/>
      <c r="M15" s="45"/>
      <c r="N15" s="46"/>
      <c r="O15" s="43">
        <v>191197</v>
      </c>
      <c r="P15" s="43">
        <v>144023.15</v>
      </c>
      <c r="Q15" s="22">
        <f t="shared" si="2"/>
        <v>75.32709718248717</v>
      </c>
      <c r="R15" s="74"/>
      <c r="S15" s="74"/>
      <c r="T15" s="22"/>
      <c r="U15" s="43">
        <v>13400</v>
      </c>
      <c r="V15" s="43">
        <v>11515.55</v>
      </c>
      <c r="W15" s="22">
        <f t="shared" si="3"/>
        <v>85.93694029850745</v>
      </c>
      <c r="X15" s="43">
        <v>93407</v>
      </c>
      <c r="Y15" s="43">
        <v>72266.91</v>
      </c>
      <c r="Z15" s="81">
        <f t="shared" si="5"/>
        <v>77.36776686972068</v>
      </c>
    </row>
    <row r="16" spans="1:26" ht="25.5">
      <c r="A16" s="10"/>
      <c r="B16" s="95" t="s">
        <v>100</v>
      </c>
      <c r="C16" s="147">
        <v>544483</v>
      </c>
      <c r="D16" s="148">
        <v>733380.33</v>
      </c>
      <c r="E16" s="150">
        <f t="shared" si="4"/>
        <v>134.6929711304118</v>
      </c>
      <c r="F16" s="20">
        <v>594263</v>
      </c>
      <c r="G16" s="20">
        <v>332227.58</v>
      </c>
      <c r="H16" s="22">
        <f t="shared" si="0"/>
        <v>55.905816111721585</v>
      </c>
      <c r="I16" s="39">
        <v>273312</v>
      </c>
      <c r="J16" s="39">
        <v>209249.28</v>
      </c>
      <c r="K16" s="22">
        <f t="shared" si="1"/>
        <v>76.56059009483667</v>
      </c>
      <c r="L16" s="44"/>
      <c r="M16" s="45"/>
      <c r="N16" s="47"/>
      <c r="O16" s="68"/>
      <c r="P16" s="68"/>
      <c r="Q16" s="22"/>
      <c r="R16" s="74"/>
      <c r="S16" s="74"/>
      <c r="T16" s="22"/>
      <c r="U16" s="43">
        <v>226982</v>
      </c>
      <c r="V16" s="43">
        <v>68788.87</v>
      </c>
      <c r="W16" s="22">
        <f t="shared" si="3"/>
        <v>30.305870068992252</v>
      </c>
      <c r="X16" s="43">
        <v>79152</v>
      </c>
      <c r="Y16" s="43">
        <v>44189.43</v>
      </c>
      <c r="Z16" s="81">
        <f t="shared" si="5"/>
        <v>55.82857034566404</v>
      </c>
    </row>
    <row r="17" spans="1:26" ht="26.25" thickBot="1">
      <c r="A17" s="11"/>
      <c r="B17" s="96" t="s">
        <v>86</v>
      </c>
      <c r="C17" s="147">
        <v>6522308</v>
      </c>
      <c r="D17" s="148">
        <v>7416641.600000001</v>
      </c>
      <c r="E17" s="151">
        <f t="shared" si="4"/>
        <v>113.71191915499853</v>
      </c>
      <c r="F17" s="20">
        <v>7545424</v>
      </c>
      <c r="G17" s="20">
        <v>3198091.44</v>
      </c>
      <c r="H17" s="23">
        <f t="shared" si="0"/>
        <v>42.38451596623331</v>
      </c>
      <c r="I17" s="48">
        <v>1303929</v>
      </c>
      <c r="J17" s="48">
        <v>550171.96</v>
      </c>
      <c r="K17" s="23">
        <f t="shared" si="1"/>
        <v>42.19339856694651</v>
      </c>
      <c r="L17" s="49"/>
      <c r="M17" s="50"/>
      <c r="N17" s="51"/>
      <c r="O17" s="69">
        <v>2422633</v>
      </c>
      <c r="P17" s="69">
        <v>1552189.76</v>
      </c>
      <c r="Q17" s="23">
        <f>P17/O17*100</f>
        <v>64.0703631131913</v>
      </c>
      <c r="R17" s="75"/>
      <c r="S17" s="75"/>
      <c r="T17" s="23"/>
      <c r="U17" s="69">
        <v>2609725</v>
      </c>
      <c r="V17" s="69">
        <v>604721.25</v>
      </c>
      <c r="W17" s="23">
        <f t="shared" si="3"/>
        <v>23.171838028911093</v>
      </c>
      <c r="X17" s="69">
        <v>711894</v>
      </c>
      <c r="Y17" s="69">
        <v>368437.92</v>
      </c>
      <c r="Z17" s="82">
        <f t="shared" si="5"/>
        <v>51.754603915751495</v>
      </c>
    </row>
    <row r="18" spans="1:26" ht="26.25" thickBot="1">
      <c r="A18" s="12"/>
      <c r="B18" s="97" t="s">
        <v>95</v>
      </c>
      <c r="C18" s="25">
        <f>SUM(C11:C17)</f>
        <v>17206367</v>
      </c>
      <c r="D18" s="152">
        <f>SUM(D11:D17)</f>
        <v>18851562.35</v>
      </c>
      <c r="E18" s="153">
        <f t="shared" si="4"/>
        <v>109.56154980304676</v>
      </c>
      <c r="F18" s="5">
        <f>SUM(F11:F17)</f>
        <v>20146841</v>
      </c>
      <c r="G18" s="5">
        <f>SUM(G11:G17)</f>
        <v>10860452.1</v>
      </c>
      <c r="H18" s="24">
        <f t="shared" si="0"/>
        <v>53.90647645454689</v>
      </c>
      <c r="I18" s="5">
        <f>SUM(I11:I17)</f>
        <v>4073304</v>
      </c>
      <c r="J18" s="5">
        <f>SUM(J11:J17)</f>
        <v>2722178.4799999995</v>
      </c>
      <c r="K18" s="24">
        <f t="shared" si="1"/>
        <v>66.829740181435</v>
      </c>
      <c r="L18" s="52">
        <f>SUM(L11:L17)</f>
        <v>170635</v>
      </c>
      <c r="M18" s="5">
        <f>SUM(M11:M17)</f>
        <v>113015.45</v>
      </c>
      <c r="N18" s="24">
        <f>M18/L18*100</f>
        <v>66.23227942684677</v>
      </c>
      <c r="O18" s="5">
        <f>SUM(O11:O17)</f>
        <v>5743271</v>
      </c>
      <c r="P18" s="5">
        <f>SUM(P11:P17)</f>
        <v>4064700.55</v>
      </c>
      <c r="Q18" s="24">
        <f>P18/O18*100</f>
        <v>70.77326753343172</v>
      </c>
      <c r="R18" s="59">
        <f>SUM(R11:R17)</f>
        <v>0</v>
      </c>
      <c r="S18" s="59">
        <f>SUM(S11:S17)</f>
        <v>0</v>
      </c>
      <c r="T18" s="24"/>
      <c r="U18" s="5">
        <f>SUM(U11:U17)</f>
        <v>5826761</v>
      </c>
      <c r="V18" s="5">
        <f>SUM(V11:V17)</f>
        <v>2718199.97</v>
      </c>
      <c r="W18" s="24">
        <f t="shared" si="3"/>
        <v>46.6502739686766</v>
      </c>
      <c r="X18" s="5">
        <f>SUM(X11:X17)</f>
        <v>1616611</v>
      </c>
      <c r="Y18" s="5">
        <f>SUM(Y11:Y17)</f>
        <v>965029.8</v>
      </c>
      <c r="Z18" s="79">
        <f t="shared" si="5"/>
        <v>59.69462041270287</v>
      </c>
    </row>
    <row r="19" spans="1:26" ht="25.5">
      <c r="A19" s="10"/>
      <c r="B19" s="94" t="s">
        <v>89</v>
      </c>
      <c r="C19" s="154">
        <v>622316</v>
      </c>
      <c r="D19" s="155">
        <v>160814.31</v>
      </c>
      <c r="E19" s="156">
        <f t="shared" si="4"/>
        <v>25.841262316893665</v>
      </c>
      <c r="F19" s="177">
        <v>667955</v>
      </c>
      <c r="G19" s="177">
        <v>143726.94</v>
      </c>
      <c r="H19" s="21">
        <f t="shared" si="0"/>
        <v>21.517458511426668</v>
      </c>
      <c r="I19" s="53">
        <v>167855</v>
      </c>
      <c r="J19" s="53">
        <v>143726.94</v>
      </c>
      <c r="K19" s="21">
        <f t="shared" si="1"/>
        <v>85.62565309344374</v>
      </c>
      <c r="L19" s="54"/>
      <c r="M19" s="55"/>
      <c r="N19" s="56"/>
      <c r="O19" s="70"/>
      <c r="P19" s="70"/>
      <c r="Q19" s="21"/>
      <c r="R19" s="76"/>
      <c r="S19" s="76"/>
      <c r="T19" s="21"/>
      <c r="U19" s="40">
        <v>100</v>
      </c>
      <c r="V19" s="40">
        <v>0</v>
      </c>
      <c r="W19" s="21"/>
      <c r="X19" s="83"/>
      <c r="Y19" s="83"/>
      <c r="Z19" s="80"/>
    </row>
    <row r="20" spans="1:26" ht="25.5">
      <c r="A20" s="10"/>
      <c r="B20" s="95" t="s">
        <v>98</v>
      </c>
      <c r="C20" s="154">
        <v>724680</v>
      </c>
      <c r="D20" s="155">
        <v>785493.19</v>
      </c>
      <c r="E20" s="157">
        <f t="shared" si="4"/>
        <v>108.39173014295964</v>
      </c>
      <c r="F20" s="177">
        <v>773875</v>
      </c>
      <c r="G20" s="177">
        <v>509006.11</v>
      </c>
      <c r="H20" s="22">
        <f t="shared" si="0"/>
        <v>65.77368567275077</v>
      </c>
      <c r="I20" s="53">
        <v>223740</v>
      </c>
      <c r="J20" s="53">
        <v>160658.16</v>
      </c>
      <c r="K20" s="22">
        <f t="shared" si="1"/>
        <v>71.8057388039689</v>
      </c>
      <c r="L20" s="57"/>
      <c r="M20" s="45"/>
      <c r="N20" s="47"/>
      <c r="O20" s="43">
        <v>291115</v>
      </c>
      <c r="P20" s="43">
        <v>222386.6</v>
      </c>
      <c r="Q20" s="22">
        <f>P20/O20*100</f>
        <v>76.39132301667726</v>
      </c>
      <c r="R20" s="74"/>
      <c r="S20" s="74"/>
      <c r="T20" s="22"/>
      <c r="U20" s="43">
        <v>13000</v>
      </c>
      <c r="V20" s="43">
        <v>6965.62</v>
      </c>
      <c r="W20" s="22">
        <f aca="true" t="shared" si="6" ref="W20:W27">V20/U20*100</f>
        <v>53.58169230769231</v>
      </c>
      <c r="X20" s="43">
        <v>176680</v>
      </c>
      <c r="Y20" s="43">
        <v>110093.83</v>
      </c>
      <c r="Z20" s="81">
        <f aca="true" t="shared" si="7" ref="Z20:Z29">Y20/X20*100</f>
        <v>62.31255942947702</v>
      </c>
    </row>
    <row r="21" spans="1:26" ht="25.5">
      <c r="A21" s="10"/>
      <c r="B21" s="95" t="s">
        <v>90</v>
      </c>
      <c r="C21" s="154">
        <v>300413</v>
      </c>
      <c r="D21" s="155">
        <v>296376.25</v>
      </c>
      <c r="E21" s="157">
        <f t="shared" si="4"/>
        <v>98.65626653973031</v>
      </c>
      <c r="F21" s="177">
        <v>340833</v>
      </c>
      <c r="G21" s="177">
        <v>193160.39</v>
      </c>
      <c r="H21" s="22">
        <f t="shared" si="0"/>
        <v>56.67303048707139</v>
      </c>
      <c r="I21" s="53">
        <v>133350</v>
      </c>
      <c r="J21" s="53">
        <v>96322.68</v>
      </c>
      <c r="K21" s="22">
        <f t="shared" si="1"/>
        <v>72.23298087739032</v>
      </c>
      <c r="L21" s="57"/>
      <c r="M21" s="45"/>
      <c r="N21" s="47"/>
      <c r="O21" s="68"/>
      <c r="P21" s="68"/>
      <c r="Q21" s="22"/>
      <c r="R21" s="74"/>
      <c r="S21" s="74"/>
      <c r="T21" s="22"/>
      <c r="U21" s="43">
        <v>11050</v>
      </c>
      <c r="V21" s="43">
        <v>3300</v>
      </c>
      <c r="W21" s="22">
        <f t="shared" si="6"/>
        <v>29.86425339366516</v>
      </c>
      <c r="X21" s="43">
        <v>196433</v>
      </c>
      <c r="Y21" s="43">
        <v>93537.71</v>
      </c>
      <c r="Z21" s="81">
        <f t="shared" si="7"/>
        <v>47.6181242459261</v>
      </c>
    </row>
    <row r="22" spans="1:26" ht="25.5">
      <c r="A22" s="10"/>
      <c r="B22" s="95" t="s">
        <v>91</v>
      </c>
      <c r="C22" s="154">
        <v>406072</v>
      </c>
      <c r="D22" s="155">
        <v>411776.42</v>
      </c>
      <c r="E22" s="157">
        <f t="shared" si="4"/>
        <v>101.40478043302666</v>
      </c>
      <c r="F22" s="177">
        <v>406072</v>
      </c>
      <c r="G22" s="177">
        <v>228260.89</v>
      </c>
      <c r="H22" s="22">
        <f t="shared" si="0"/>
        <v>56.21192547134498</v>
      </c>
      <c r="I22" s="53">
        <v>246450</v>
      </c>
      <c r="J22" s="53">
        <v>156218.32</v>
      </c>
      <c r="K22" s="22">
        <f t="shared" si="1"/>
        <v>63.38742949888416</v>
      </c>
      <c r="L22" s="57"/>
      <c r="M22" s="45"/>
      <c r="N22" s="47"/>
      <c r="O22" s="43"/>
      <c r="P22" s="43"/>
      <c r="Q22" s="22"/>
      <c r="R22" s="74"/>
      <c r="S22" s="74"/>
      <c r="T22" s="22"/>
      <c r="U22" s="43">
        <v>61082</v>
      </c>
      <c r="V22" s="43">
        <v>22246.07</v>
      </c>
      <c r="W22" s="22">
        <f t="shared" si="6"/>
        <v>36.420009168003666</v>
      </c>
      <c r="X22" s="43">
        <v>91481</v>
      </c>
      <c r="Y22" s="43">
        <v>49796.5</v>
      </c>
      <c r="Z22" s="81">
        <f t="shared" si="7"/>
        <v>54.43370754582919</v>
      </c>
    </row>
    <row r="23" spans="1:26" ht="27.75" customHeight="1">
      <c r="A23" s="10"/>
      <c r="B23" s="95" t="s">
        <v>92</v>
      </c>
      <c r="C23" s="154">
        <v>534057</v>
      </c>
      <c r="D23" s="155">
        <v>577650.75</v>
      </c>
      <c r="E23" s="157">
        <f t="shared" si="4"/>
        <v>108.16275229048584</v>
      </c>
      <c r="F23" s="177">
        <v>602580</v>
      </c>
      <c r="G23" s="177">
        <v>426034.21</v>
      </c>
      <c r="H23" s="22">
        <f t="shared" si="0"/>
        <v>70.70168442364499</v>
      </c>
      <c r="I23" s="53">
        <v>318490</v>
      </c>
      <c r="J23" s="53">
        <v>235805.96</v>
      </c>
      <c r="K23" s="22">
        <f t="shared" si="1"/>
        <v>74.03873277025966</v>
      </c>
      <c r="L23" s="57"/>
      <c r="M23" s="45"/>
      <c r="N23" s="47"/>
      <c r="O23" s="43"/>
      <c r="P23" s="43"/>
      <c r="Q23" s="22"/>
      <c r="R23" s="74"/>
      <c r="S23" s="74"/>
      <c r="T23" s="22"/>
      <c r="U23" s="43">
        <v>182457</v>
      </c>
      <c r="V23" s="43">
        <v>116402.64</v>
      </c>
      <c r="W23" s="22">
        <f t="shared" si="6"/>
        <v>63.7973001857972</v>
      </c>
      <c r="X23" s="43">
        <v>92633</v>
      </c>
      <c r="Y23" s="43">
        <v>65985.61</v>
      </c>
      <c r="Z23" s="81">
        <f t="shared" si="7"/>
        <v>71.23337255621647</v>
      </c>
    </row>
    <row r="24" spans="1:30" ht="25.5">
      <c r="A24" s="10"/>
      <c r="B24" s="95" t="s">
        <v>97</v>
      </c>
      <c r="C24" s="154">
        <v>768923</v>
      </c>
      <c r="D24" s="155">
        <v>238921.93</v>
      </c>
      <c r="E24" s="157">
        <f t="shared" si="4"/>
        <v>31.07228292039645</v>
      </c>
      <c r="F24" s="177">
        <v>920736</v>
      </c>
      <c r="G24" s="177">
        <v>352353.76</v>
      </c>
      <c r="H24" s="22">
        <f t="shared" si="0"/>
        <v>38.268706773711465</v>
      </c>
      <c r="I24" s="53">
        <v>263560</v>
      </c>
      <c r="J24" s="53">
        <v>231144.4</v>
      </c>
      <c r="K24" s="22">
        <f t="shared" si="1"/>
        <v>87.70086507816058</v>
      </c>
      <c r="L24" s="57"/>
      <c r="M24" s="45"/>
      <c r="N24" s="47"/>
      <c r="O24" s="68"/>
      <c r="P24" s="68"/>
      <c r="Q24" s="22"/>
      <c r="R24" s="74"/>
      <c r="S24" s="74"/>
      <c r="T24" s="22"/>
      <c r="U24" s="43">
        <v>14200</v>
      </c>
      <c r="V24" s="43">
        <v>14200</v>
      </c>
      <c r="W24" s="22">
        <f t="shared" si="6"/>
        <v>100</v>
      </c>
      <c r="X24" s="43">
        <v>129341</v>
      </c>
      <c r="Y24" s="43">
        <v>100795.15</v>
      </c>
      <c r="Z24" s="81">
        <f t="shared" si="7"/>
        <v>77.92977478139183</v>
      </c>
      <c r="AD24" s="106"/>
    </row>
    <row r="25" spans="1:26" ht="26.25" thickBot="1">
      <c r="A25" s="11"/>
      <c r="B25" s="96" t="s">
        <v>93</v>
      </c>
      <c r="C25" s="154">
        <v>3185241</v>
      </c>
      <c r="D25" s="155">
        <v>3854915.6</v>
      </c>
      <c r="E25" s="158">
        <f t="shared" si="4"/>
        <v>121.02429926024436</v>
      </c>
      <c r="F25" s="177">
        <v>4508831</v>
      </c>
      <c r="G25" s="177">
        <v>2480467.41</v>
      </c>
      <c r="H25" s="23">
        <f t="shared" si="0"/>
        <v>55.013536989964805</v>
      </c>
      <c r="I25" s="53">
        <v>830565</v>
      </c>
      <c r="J25" s="53">
        <v>419416.29</v>
      </c>
      <c r="K25" s="23">
        <f t="shared" si="1"/>
        <v>50.49770818659587</v>
      </c>
      <c r="L25" s="58"/>
      <c r="M25" s="50"/>
      <c r="N25" s="51"/>
      <c r="O25" s="69">
        <v>1232639</v>
      </c>
      <c r="P25" s="69">
        <v>730520.78</v>
      </c>
      <c r="Q25" s="23">
        <f>P25/O25*100</f>
        <v>59.264779063456544</v>
      </c>
      <c r="R25" s="75"/>
      <c r="S25" s="75"/>
      <c r="T25" s="23"/>
      <c r="U25" s="69">
        <v>2330160</v>
      </c>
      <c r="V25" s="69">
        <v>1275788.23</v>
      </c>
      <c r="W25" s="23">
        <f t="shared" si="6"/>
        <v>54.751099924468704</v>
      </c>
      <c r="X25" s="69">
        <v>65467</v>
      </c>
      <c r="Y25" s="69">
        <v>39742.11</v>
      </c>
      <c r="Z25" s="82">
        <f t="shared" si="7"/>
        <v>60.70556158064369</v>
      </c>
    </row>
    <row r="26" spans="1:26" ht="37.5" customHeight="1" thickBot="1">
      <c r="A26" s="10"/>
      <c r="B26" s="97" t="s">
        <v>96</v>
      </c>
      <c r="C26" s="25">
        <f>SUM(C19:C25)</f>
        <v>6541702</v>
      </c>
      <c r="D26" s="5">
        <f>SUM(D19:D25)</f>
        <v>6325948.45</v>
      </c>
      <c r="E26" s="159">
        <f t="shared" si="4"/>
        <v>96.70187437458937</v>
      </c>
      <c r="F26" s="25">
        <f>SUM(F19:F25)</f>
        <v>8220882</v>
      </c>
      <c r="G26" s="5">
        <f>SUM(G19:G25)</f>
        <v>4333009.71</v>
      </c>
      <c r="H26" s="24">
        <f t="shared" si="0"/>
        <v>52.70735804260419</v>
      </c>
      <c r="I26" s="5">
        <f>SUM(I19:I25)</f>
        <v>2184010</v>
      </c>
      <c r="J26" s="5">
        <f>SUM(J19:J25)</f>
        <v>1443292.75</v>
      </c>
      <c r="K26" s="24">
        <f t="shared" si="1"/>
        <v>66.08453029061222</v>
      </c>
      <c r="L26" s="59">
        <f>SUM(L19:L25)</f>
        <v>0</v>
      </c>
      <c r="M26" s="59">
        <f>SUM(M19:M25)</f>
        <v>0</v>
      </c>
      <c r="N26" s="52">
        <f>SUM(N19:N25)</f>
        <v>0</v>
      </c>
      <c r="O26" s="5">
        <f>SUM(O19:O25)</f>
        <v>1523754</v>
      </c>
      <c r="P26" s="5">
        <f>SUM(P19:P25)</f>
        <v>952907.38</v>
      </c>
      <c r="Q26" s="24">
        <f>P26/O26*100</f>
        <v>62.53682549807908</v>
      </c>
      <c r="R26" s="59"/>
      <c r="S26" s="59"/>
      <c r="T26" s="24"/>
      <c r="U26" s="5">
        <f>SUM(U19:U25)</f>
        <v>2612049</v>
      </c>
      <c r="V26" s="5">
        <f>SUM(V19:V25)</f>
        <v>1438902.56</v>
      </c>
      <c r="W26" s="24">
        <f t="shared" si="6"/>
        <v>55.08711972861152</v>
      </c>
      <c r="X26" s="5">
        <f>SUM(X19:X25)</f>
        <v>752035</v>
      </c>
      <c r="Y26" s="5">
        <f>SUM(Y19:Y25)</f>
        <v>459950.91000000003</v>
      </c>
      <c r="Z26" s="79">
        <f t="shared" si="7"/>
        <v>61.160838258857645</v>
      </c>
    </row>
    <row r="27" spans="1:26" ht="22.5" customHeight="1" thickBot="1">
      <c r="A27" s="10"/>
      <c r="B27" s="98" t="s">
        <v>5</v>
      </c>
      <c r="C27" s="25">
        <f>C10+C18+C26</f>
        <v>32111843</v>
      </c>
      <c r="D27" s="5">
        <f>D10+D18+D26</f>
        <v>37103785.96</v>
      </c>
      <c r="E27" s="153">
        <f t="shared" si="4"/>
        <v>115.54548880922219</v>
      </c>
      <c r="F27" s="25">
        <f>F10+F18+F26</f>
        <v>37898783</v>
      </c>
      <c r="G27" s="5">
        <f>G10+G18+G26</f>
        <v>21945575.63</v>
      </c>
      <c r="H27" s="26">
        <f t="shared" si="0"/>
        <v>57.90575288393824</v>
      </c>
      <c r="I27" s="5">
        <f>I10+I18+I26</f>
        <v>7743642</v>
      </c>
      <c r="J27" s="5">
        <f>J10+J18+J26</f>
        <v>5072586.92</v>
      </c>
      <c r="K27" s="26">
        <f t="shared" si="1"/>
        <v>65.50647511855533</v>
      </c>
      <c r="L27" s="5">
        <f>L10+L18+L26</f>
        <v>170635</v>
      </c>
      <c r="M27" s="5">
        <f>M10+M18+M26</f>
        <v>113015.45</v>
      </c>
      <c r="N27" s="60">
        <f>N10+N18+N26</f>
        <v>66.23227942684677</v>
      </c>
      <c r="O27" s="5">
        <f>O10+O18+O26</f>
        <v>11316137</v>
      </c>
      <c r="P27" s="5">
        <f>P10+P18+P26</f>
        <v>7674339.42</v>
      </c>
      <c r="Q27" s="26">
        <f>P27/O27*100</f>
        <v>67.81766092086018</v>
      </c>
      <c r="R27" s="5"/>
      <c r="S27" s="5"/>
      <c r="T27" s="77"/>
      <c r="U27" s="5">
        <f>U10+U18+U26</f>
        <v>12067430</v>
      </c>
      <c r="V27" s="5">
        <f>V10+V18+V26</f>
        <v>7118666.15</v>
      </c>
      <c r="W27" s="26">
        <f t="shared" si="6"/>
        <v>58.99073912175169</v>
      </c>
      <c r="X27" s="5">
        <f>X10+X18+X26</f>
        <v>2368646</v>
      </c>
      <c r="Y27" s="5">
        <f>Y10+Y18+Y26</f>
        <v>1424980.71</v>
      </c>
      <c r="Z27" s="84">
        <f t="shared" si="7"/>
        <v>60.1601383237512</v>
      </c>
    </row>
    <row r="28" spans="1:26" ht="28.5" customHeight="1" thickBot="1">
      <c r="A28" s="1"/>
      <c r="B28" s="99" t="s">
        <v>94</v>
      </c>
      <c r="C28" s="160">
        <v>141931290</v>
      </c>
      <c r="D28" s="161">
        <v>144557889.9</v>
      </c>
      <c r="E28" s="162">
        <f t="shared" si="4"/>
        <v>101.8506137018835</v>
      </c>
      <c r="F28" s="27">
        <v>155639627</v>
      </c>
      <c r="G28" s="101">
        <v>114971303.32999998</v>
      </c>
      <c r="H28" s="26">
        <f t="shared" si="0"/>
        <v>73.87019973390194</v>
      </c>
      <c r="I28" s="61">
        <v>708475</v>
      </c>
      <c r="J28" s="61">
        <v>506770.93</v>
      </c>
      <c r="K28" s="26">
        <f t="shared" si="1"/>
        <v>71.52982532905183</v>
      </c>
      <c r="L28" s="62"/>
      <c r="M28" s="63"/>
      <c r="N28" s="64"/>
      <c r="O28" s="62">
        <v>33517057</v>
      </c>
      <c r="P28" s="63">
        <v>27394332.85999999</v>
      </c>
      <c r="Q28" s="26">
        <f>P28/O28*100</f>
        <v>81.7325126725774</v>
      </c>
      <c r="R28" s="62">
        <v>18871400</v>
      </c>
      <c r="S28" s="63">
        <v>13787510.810000004</v>
      </c>
      <c r="T28" s="26">
        <f>S28/R28*100</f>
        <v>73.060349576608</v>
      </c>
      <c r="U28" s="62"/>
      <c r="V28" s="63"/>
      <c r="W28" s="26"/>
      <c r="X28" s="62">
        <v>4087703</v>
      </c>
      <c r="Y28" s="63">
        <v>2713723.08</v>
      </c>
      <c r="Z28" s="84">
        <f t="shared" si="7"/>
        <v>66.38748167369303</v>
      </c>
    </row>
    <row r="29" spans="1:26" ht="24.75" customHeight="1" thickBot="1">
      <c r="A29" s="11"/>
      <c r="B29" s="100" t="s">
        <v>6</v>
      </c>
      <c r="C29" s="28">
        <f>C27+C28</f>
        <v>174043133</v>
      </c>
      <c r="D29" s="13">
        <f>D27+D28</f>
        <v>181661675.86</v>
      </c>
      <c r="E29" s="153">
        <f t="shared" si="4"/>
        <v>104.37738779386372</v>
      </c>
      <c r="F29" s="28">
        <f>F27+F28</f>
        <v>193538410</v>
      </c>
      <c r="G29" s="13">
        <f>G27+G28</f>
        <v>136916878.95999998</v>
      </c>
      <c r="H29" s="24">
        <f t="shared" si="0"/>
        <v>70.74403419972293</v>
      </c>
      <c r="I29" s="28">
        <f>I27+I28</f>
        <v>8452117</v>
      </c>
      <c r="J29" s="28">
        <f>J27+J28</f>
        <v>5579357.85</v>
      </c>
      <c r="K29" s="24">
        <f t="shared" si="1"/>
        <v>66.01136555492546</v>
      </c>
      <c r="L29" s="13">
        <f>L27+L28</f>
        <v>170635</v>
      </c>
      <c r="M29" s="13">
        <f>M27+M28</f>
        <v>113015.45</v>
      </c>
      <c r="N29" s="19">
        <f>N27+N28</f>
        <v>66.23227942684677</v>
      </c>
      <c r="O29" s="13">
        <f>O27+O28</f>
        <v>44833194</v>
      </c>
      <c r="P29" s="13">
        <f>P27+P28</f>
        <v>35068672.27999999</v>
      </c>
      <c r="Q29" s="24">
        <f>P29/O29*100</f>
        <v>78.22032996355331</v>
      </c>
      <c r="R29" s="13">
        <f>R27+R28</f>
        <v>18871400</v>
      </c>
      <c r="S29" s="13">
        <f>S27+S28</f>
        <v>13787510.810000004</v>
      </c>
      <c r="T29" s="24">
        <f>S29/R29*100</f>
        <v>73.060349576608</v>
      </c>
      <c r="U29" s="13">
        <f>U27+U28</f>
        <v>12067430</v>
      </c>
      <c r="V29" s="13">
        <f>V27+V28</f>
        <v>7118666.15</v>
      </c>
      <c r="W29" s="24">
        <f>V29/U29*100</f>
        <v>58.99073912175169</v>
      </c>
      <c r="X29" s="13">
        <f>X27+X28</f>
        <v>6456349</v>
      </c>
      <c r="Y29" s="13">
        <f>Y27+Y28</f>
        <v>4138703.79</v>
      </c>
      <c r="Z29" s="79">
        <f t="shared" si="7"/>
        <v>64.10285116247589</v>
      </c>
    </row>
    <row r="30" spans="9:25" ht="13.5" thickBot="1">
      <c r="I30" s="65"/>
      <c r="J30" s="66"/>
      <c r="K30" s="65"/>
      <c r="L30" s="65"/>
      <c r="M30" s="65"/>
      <c r="N30" s="65"/>
      <c r="O30" s="65"/>
      <c r="P30" s="66"/>
      <c r="Q30" s="65"/>
      <c r="R30" s="65"/>
      <c r="S30" s="66"/>
      <c r="T30" s="65"/>
      <c r="U30" s="65"/>
      <c r="V30" s="65"/>
      <c r="W30" s="65"/>
      <c r="X30" s="65"/>
      <c r="Y30" s="66"/>
    </row>
    <row r="31" spans="2:26" ht="13.5" thickBot="1">
      <c r="B31" s="14"/>
      <c r="C31" s="163">
        <v>174043133</v>
      </c>
      <c r="D31" s="164">
        <v>181661675.85999995</v>
      </c>
      <c r="E31" s="16"/>
      <c r="F31" s="30">
        <v>193538410</v>
      </c>
      <c r="G31" s="30">
        <v>136916878.95999995</v>
      </c>
      <c r="H31" s="16"/>
      <c r="I31" s="16">
        <v>8452117</v>
      </c>
      <c r="J31" s="16">
        <v>5579357.85</v>
      </c>
      <c r="K31" s="16"/>
      <c r="L31" s="16">
        <v>170635</v>
      </c>
      <c r="M31" s="102">
        <v>113015.45</v>
      </c>
      <c r="N31" s="16"/>
      <c r="O31" s="16">
        <v>44833194</v>
      </c>
      <c r="P31" s="16">
        <v>35068672.27999998</v>
      </c>
      <c r="Q31" s="16"/>
      <c r="R31" s="16">
        <v>18871400</v>
      </c>
      <c r="S31" s="16">
        <v>13787510.810000004</v>
      </c>
      <c r="T31" s="16"/>
      <c r="U31" s="16">
        <v>12067430</v>
      </c>
      <c r="V31" s="16">
        <v>7118666.150000002</v>
      </c>
      <c r="W31" s="16"/>
      <c r="X31" s="16">
        <v>6456349</v>
      </c>
      <c r="Y31" s="16">
        <v>4138703.79</v>
      </c>
      <c r="Z31" s="85"/>
    </row>
    <row r="32" spans="2:9" ht="13.5" thickBot="1">
      <c r="B32" s="14"/>
      <c r="C32" s="165"/>
      <c r="D32" s="165"/>
      <c r="E32" s="32"/>
      <c r="F32" s="31"/>
      <c r="G32" s="31"/>
      <c r="H32" s="32"/>
      <c r="I32" s="32"/>
    </row>
    <row r="33" spans="2:25" ht="13.5" thickBot="1">
      <c r="B33" s="14"/>
      <c r="C33" s="33">
        <f>C29-C31</f>
        <v>0</v>
      </c>
      <c r="D33" s="34">
        <f>D29-D31</f>
        <v>0</v>
      </c>
      <c r="E33" s="32"/>
      <c r="F33" s="33">
        <f>F29-F31</f>
        <v>0</v>
      </c>
      <c r="G33" s="34">
        <f>G29-G31</f>
        <v>0</v>
      </c>
      <c r="H33" s="32"/>
      <c r="I33" s="33">
        <f>I29-I31</f>
        <v>0</v>
      </c>
      <c r="J33" s="34">
        <f>J29-J31</f>
        <v>0</v>
      </c>
      <c r="L33" s="33">
        <f>L29-L31</f>
        <v>0</v>
      </c>
      <c r="M33" s="34">
        <f>M29-M31</f>
        <v>0</v>
      </c>
      <c r="O33" s="33">
        <f>O29-O31</f>
        <v>0</v>
      </c>
      <c r="P33" s="34">
        <f>P29-P31</f>
        <v>0</v>
      </c>
      <c r="R33" s="33">
        <f>R29-R31</f>
        <v>0</v>
      </c>
      <c r="S33" s="34">
        <f>S29-S31</f>
        <v>0</v>
      </c>
      <c r="U33" s="33">
        <f>U29-U31</f>
        <v>0</v>
      </c>
      <c r="V33" s="34">
        <f>V29-V31</f>
        <v>0</v>
      </c>
      <c r="X33" s="33">
        <f>X29-X31</f>
        <v>0</v>
      </c>
      <c r="Y33" s="34">
        <f>Y29-Y31</f>
        <v>0</v>
      </c>
    </row>
    <row r="34" spans="2:8" ht="12.75">
      <c r="B34" s="15"/>
      <c r="C34" s="166"/>
      <c r="D34" s="166"/>
      <c r="F34" s="32"/>
      <c r="G34" s="32"/>
      <c r="H34" s="32"/>
    </row>
    <row r="35" spans="6:8" ht="12.75">
      <c r="F35" s="32"/>
      <c r="G35" s="107"/>
      <c r="H35" s="32"/>
    </row>
    <row r="36" spans="6:8" ht="12.75">
      <c r="F36" s="32"/>
      <c r="G36" s="32"/>
      <c r="H36" s="32"/>
    </row>
    <row r="40" spans="6:7" ht="12.75">
      <c r="F40" s="66"/>
      <c r="G40" s="66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2016-04-18T11:52:37Z</cp:lastPrinted>
  <dcterms:created xsi:type="dcterms:W3CDTF">1996-10-08T23:32:33Z</dcterms:created>
  <dcterms:modified xsi:type="dcterms:W3CDTF">2016-04-25T09:22:09Z</dcterms:modified>
  <cp:category/>
  <cp:version/>
  <cp:contentType/>
  <cp:contentStatus/>
</cp:coreProperties>
</file>