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35" activeTab="3"/>
  </bookViews>
  <sheets>
    <sheet name="Лист1" sheetId="1" r:id="rId1"/>
    <sheet name="доходи 28 10 " sheetId="2" r:id="rId2"/>
    <sheet name="ВИДАТКИ 31 10" sheetId="3" r:id="rId3"/>
    <sheet name="щопонеділка" sheetId="4" r:id="rId4"/>
  </sheets>
  <definedNames>
    <definedName name="_xlnm.Print_Titles" localSheetId="1">'доходи 28 10 '!$A:$A</definedName>
  </definedNames>
  <calcPr fullCalcOnLoad="1"/>
</workbook>
</file>

<file path=xl/sharedStrings.xml><?xml version="1.0" encoding="utf-8"?>
<sst xmlns="http://schemas.openxmlformats.org/spreadsheetml/2006/main" count="843" uniqueCount="143">
  <si>
    <t>Освіта</t>
  </si>
  <si>
    <t>Охорона здоров'я</t>
  </si>
  <si>
    <t>Культура</t>
  </si>
  <si>
    <t>%</t>
  </si>
  <si>
    <t>Держуправління</t>
  </si>
  <si>
    <t>РАЗОМ ПО РАДАХ</t>
  </si>
  <si>
    <t>ВСЬОГО</t>
  </si>
  <si>
    <t>Ради</t>
  </si>
  <si>
    <t xml:space="preserve"> </t>
  </si>
  <si>
    <t xml:space="preserve">  в тому числі:</t>
  </si>
  <si>
    <t>Зведений бюджет Дергачівського р-ну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</si>
  <si>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</si>
  <si>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</si>
  <si>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</si>
  <si>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</si>
  <si>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</si>
  <si>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</si>
  <si>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</si>
  <si>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Зареєстровані фінансові зобов'язання</t>
  </si>
  <si>
    <t>Залишки асигнувань на вказаний період</t>
  </si>
  <si>
    <t>% виконання на вказаний період</t>
  </si>
  <si>
    <t>20310200000</t>
  </si>
  <si>
    <t>Дергачівський р-н</t>
  </si>
  <si>
    <t>20310301000</t>
  </si>
  <si>
    <t>місто Дергачі</t>
  </si>
  <si>
    <t>20310401000</t>
  </si>
  <si>
    <t>селище Вільшани</t>
  </si>
  <si>
    <t>20310402000</t>
  </si>
  <si>
    <t>селище Козача Лопань</t>
  </si>
  <si>
    <t>20310403000</t>
  </si>
  <si>
    <t>селище Мала Данилівка</t>
  </si>
  <si>
    <t>20310404000</t>
  </si>
  <si>
    <t>селище Пересічне</t>
  </si>
  <si>
    <t>20310405000</t>
  </si>
  <si>
    <t>селище Прудянка</t>
  </si>
  <si>
    <t>20310406000</t>
  </si>
  <si>
    <t>селище Слатине</t>
  </si>
  <si>
    <t>20310407000</t>
  </si>
  <si>
    <t>селище Солоницівка</t>
  </si>
  <si>
    <t>20310501000</t>
  </si>
  <si>
    <t>с.Безруки</t>
  </si>
  <si>
    <t>20310502000</t>
  </si>
  <si>
    <t>с.Польова</t>
  </si>
  <si>
    <t>20310503000</t>
  </si>
  <si>
    <t>с.Протопопівка</t>
  </si>
  <si>
    <t>20310504000</t>
  </si>
  <si>
    <t>с.Проходи</t>
  </si>
  <si>
    <t>20310505000</t>
  </si>
  <si>
    <t>с.Руська Лозова</t>
  </si>
  <si>
    <t>20310506000</t>
  </si>
  <si>
    <t>с.Токарівка</t>
  </si>
  <si>
    <t>20310507000</t>
  </si>
  <si>
    <t>с.Черкаська Лозова</t>
  </si>
  <si>
    <t xml:space="preserve">Усього </t>
  </si>
  <si>
    <t>100000</t>
  </si>
  <si>
    <t>110000</t>
  </si>
  <si>
    <t>120000</t>
  </si>
  <si>
    <t>130000</t>
  </si>
  <si>
    <t>170000</t>
  </si>
  <si>
    <t>250000</t>
  </si>
  <si>
    <t>Залишки асигнувань до кінця року</t>
  </si>
  <si>
    <t>Загальний фонд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</si>
  <si>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</si>
  <si>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</si>
  <si>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</si>
  <si>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</si>
  <si>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</si>
  <si>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080000</t>
  </si>
  <si>
    <t>Охорона здоров`я</t>
  </si>
  <si>
    <t>090000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</si>
  <si>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</si>
  <si>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</si>
  <si>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</si>
  <si>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</si>
  <si>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</si>
  <si>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Транспорт, дорожнє господарство, зв`язок, телекомунікації та інформатика</t>
  </si>
  <si>
    <t>Видатки, не віднесені до основних груп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</si>
  <si>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</si>
  <si>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</si>
  <si>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</si>
  <si>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180000</t>
  </si>
  <si>
    <t>Інші послуги, пов`язані з економічною діяльністю</t>
  </si>
  <si>
    <t>ДОХОДИ</t>
  </si>
  <si>
    <t>ДЕРГАЧІВСЬКА
 МІСЬКА РАДА</t>
  </si>
  <si>
    <t>ВІЛЬШАНСЬКА 
СЕЛИЩНА РАДА</t>
  </si>
  <si>
    <t>ПЕРЕСІЧАНСЬКА СЕЛИЩНА РАДА</t>
  </si>
  <si>
    <t>СОЛОНИЦІВСЬКА СЕЛИЩНА РАДА</t>
  </si>
  <si>
    <t>КОЗАЧОЛОПАНСЬКА СЕЛИЩНА РАДА</t>
  </si>
  <si>
    <t>МАЛОДАНИЛІВСЬКА СЕЛИЩНА РАДА</t>
  </si>
  <si>
    <t>БЕЗРУКІВСЬКА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</si>
  <si>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</si>
  <si>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</si>
  <si>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</si>
  <si>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ЧЕРКАСЬКОЛОЗІВСЬКА СІЛЬСЬКА РАДА</t>
  </si>
  <si>
    <t>РАЙОННИЙ БЮДЖЕТ</t>
  </si>
  <si>
    <t>РАЗОМ 
по СЕЛИЩНИХ РАДАХ</t>
  </si>
  <si>
    <t>РАЗОМ 
по СІЛЬСЬКИХ РАДАХ</t>
  </si>
  <si>
    <t>ТОКАРІВСЬКА                СІЛЬСЬКА РАДА</t>
  </si>
  <si>
    <t>ПОЛІВСЬКА                      СІЛЬСЬКА РАДА</t>
  </si>
  <si>
    <t>ПРУДЯНСЬКА              СЕЛИЩНА РАДА</t>
  </si>
  <si>
    <t>СЛАТИНСЬКА                 СЕЛИЩНА РАДА</t>
  </si>
  <si>
    <t>ВИДАТКИ</t>
  </si>
  <si>
    <t>Місцеві пожежні частини</t>
  </si>
  <si>
    <t>Житлово-комунальне госоподарство 
 (в т.ч. благоустрій)</t>
  </si>
  <si>
    <t>Аналіз виконання плану по доходах</t>
  </si>
  <si>
    <t>Назва бюджету</t>
  </si>
  <si>
    <t>Всього (без урах. трансф.)</t>
  </si>
  <si>
    <t>Всього</t>
  </si>
  <si>
    <t xml:space="preserve"> Уточ.пл.</t>
  </si>
  <si>
    <t>Факт</t>
  </si>
  <si>
    <t>Бюджет Дергачівського р-ну</t>
  </si>
  <si>
    <t>Всього:</t>
  </si>
  <si>
    <t>Залишки коштів на реєстраційних рахунках</t>
  </si>
  <si>
    <t>Всього профінансовано за вказаний період</t>
  </si>
  <si>
    <t>Залишки на особових рахунках які ще не розподілені</t>
  </si>
  <si>
    <t>210000</t>
  </si>
  <si>
    <t>Запобігання та ліквідація надзвичайних ситуацій та наслідків стихійного лиха</t>
  </si>
  <si>
    <t>тільки ради</t>
  </si>
  <si>
    <t>Бюджет міста Дергачі</t>
  </si>
  <si>
    <t>Бюджет селища Вільшани</t>
  </si>
  <si>
    <t>Бюджет селища Козача Лопань</t>
  </si>
  <si>
    <t>Бюджет селища Мала Данилівка</t>
  </si>
  <si>
    <t>Бюджет селища Пересічне</t>
  </si>
  <si>
    <t>Бюджет селища Прудянка</t>
  </si>
  <si>
    <t>Бюджет селища Слатине</t>
  </si>
  <si>
    <t>Бюджет селища Солоницівка</t>
  </si>
  <si>
    <t>Бюджет с.Безруки</t>
  </si>
  <si>
    <t>Бюджет с.Польова</t>
  </si>
  <si>
    <t>Бюджет с.Протопопівка</t>
  </si>
  <si>
    <t>Бюджет с.Проходи</t>
  </si>
  <si>
    <t>Бюджет с.Руська Лозова</t>
  </si>
  <si>
    <t>Бюджет с.Токарівка</t>
  </si>
  <si>
    <t>Бюджет с.Черкаська Лозова</t>
  </si>
  <si>
    <t>затерджено з урахуванням змін
січень-жовтень</t>
  </si>
  <si>
    <t>виконання по доходах за січень-жовтень</t>
  </si>
  <si>
    <t>затерджено з урахуванням змін на 
січень-жовтень</t>
  </si>
  <si>
    <t>касові видатки  за січень-жовтень</t>
  </si>
  <si>
    <t>Станом на 24.10.2016</t>
  </si>
  <si>
    <t>Аналіз фінансування установ на 21.10.2016</t>
  </si>
  <si>
    <t>Станом на 31.10.2016</t>
  </si>
  <si>
    <t>На 28.10.2016</t>
  </si>
  <si>
    <t>Інформація про надходження та використання коштів місцевих бюджетів Дергачівського району (станом на 31.10.2016 р.)</t>
  </si>
  <si>
    <t>Аналіз фінансування установ на 28.10.2016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</si>
</sst>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b/>
      <sz val="10"/>
      <color indexed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5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1" applyNumberFormat="0" applyAlignment="0" applyProtection="0"/>
    <xf numFmtId="0" fontId="4" fillId="20" borderId="2" applyNumberFormat="0" applyAlignment="0" applyProtection="0"/>
    <xf numFmtId="0" fontId="4" fillId="20" borderId="1" applyNumberFormat="0" applyAlignment="0" applyProtection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21" borderId="7" applyNumberFormat="0" applyAlignment="0" applyProtection="0"/>
    <xf numFmtId="0" fontId="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4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horizontal="right" vertical="center"/>
    </xf>
    <xf numFmtId="0" fontId="2" fillId="24" borderId="12" xfId="0" applyFont="1" applyFill="1" applyBorder="1" applyAlignment="1">
      <alignment vertical="center"/>
    </xf>
    <xf numFmtId="0" fontId="0" fillId="0" borderId="0" xfId="0" applyAlignment="1">
      <alignment/>
    </xf>
    <xf numFmtId="172" fontId="2" fillId="0" borderId="12" xfId="0" applyNumberFormat="1" applyFont="1" applyFill="1" applyBorder="1" applyAlignment="1">
      <alignment horizontal="center" vertical="center"/>
    </xf>
    <xf numFmtId="174" fontId="5" fillId="0" borderId="13" xfId="342" applyNumberFormat="1" applyFont="1" applyBorder="1" applyAlignment="1">
      <alignment vertical="center" wrapText="1"/>
      <protection/>
    </xf>
    <xf numFmtId="172" fontId="2" fillId="0" borderId="13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vertical="center"/>
    </xf>
    <xf numFmtId="172" fontId="2" fillId="0" borderId="15" xfId="0" applyNumberFormat="1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1" fontId="2" fillId="0" borderId="16" xfId="0" applyNumberFormat="1" applyFont="1" applyFill="1" applyBorder="1" applyAlignment="1">
      <alignment vertical="center"/>
    </xf>
    <xf numFmtId="172" fontId="2" fillId="0" borderId="17" xfId="0" applyNumberFormat="1" applyFont="1" applyFill="1" applyBorder="1" applyAlignment="1">
      <alignment vertical="center"/>
    </xf>
    <xf numFmtId="174" fontId="8" fillId="0" borderId="15" xfId="342" applyNumberFormat="1" applyFont="1" applyBorder="1" applyAlignment="1">
      <alignment vertical="center" wrapText="1"/>
      <protection/>
    </xf>
    <xf numFmtId="1" fontId="2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4" fontId="2" fillId="24" borderId="12" xfId="0" applyNumberFormat="1" applyFont="1" applyFill="1" applyBorder="1" applyAlignment="1">
      <alignment vertical="center" wrapText="1"/>
    </xf>
    <xf numFmtId="174" fontId="5" fillId="0" borderId="0" xfId="341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 vertical="center" wrapText="1"/>
    </xf>
    <xf numFmtId="1" fontId="2" fillId="0" borderId="19" xfId="0" applyNumberFormat="1" applyFont="1" applyFill="1" applyBorder="1" applyAlignment="1">
      <alignment vertical="center" wrapText="1"/>
    </xf>
    <xf numFmtId="0" fontId="0" fillId="4" borderId="20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4" fontId="5" fillId="0" borderId="13" xfId="338" applyNumberFormat="1" applyFont="1" applyBorder="1" applyAlignment="1">
      <alignment vertical="center" wrapText="1"/>
      <protection/>
    </xf>
    <xf numFmtId="1" fontId="5" fillId="0" borderId="13" xfId="337" applyNumberFormat="1" applyFont="1" applyFill="1" applyBorder="1" applyAlignment="1">
      <alignment vertical="center" wrapText="1"/>
      <protection/>
    </xf>
    <xf numFmtId="1" fontId="0" fillId="0" borderId="14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vertical="center" wrapText="1"/>
    </xf>
    <xf numFmtId="1" fontId="5" fillId="0" borderId="14" xfId="337" applyNumberFormat="1" applyFont="1" applyFill="1" applyBorder="1" applyAlignment="1">
      <alignment vertical="center" wrapText="1"/>
      <protection/>
    </xf>
    <xf numFmtId="1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74" fontId="5" fillId="0" borderId="21" xfId="338" applyNumberFormat="1" applyFont="1" applyBorder="1" applyAlignment="1">
      <alignment vertical="center" wrapText="1"/>
      <protection/>
    </xf>
    <xf numFmtId="1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4" fontId="5" fillId="0" borderId="14" xfId="338" applyNumberFormat="1" applyFont="1" applyBorder="1" applyAlignment="1">
      <alignment vertical="center" wrapText="1"/>
      <protection/>
    </xf>
    <xf numFmtId="14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0" fillId="0" borderId="14" xfId="0" applyNumberFormat="1" applyFont="1" applyFill="1" applyBorder="1" applyAlignment="1">
      <alignment vertical="center"/>
    </xf>
    <xf numFmtId="14" fontId="0" fillId="0" borderId="15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2" fontId="2" fillId="0" borderId="17" xfId="0" applyNumberFormat="1" applyFont="1" applyFill="1" applyBorder="1" applyAlignment="1">
      <alignment horizontal="center" vertical="center"/>
    </xf>
    <xf numFmtId="174" fontId="8" fillId="0" borderId="15" xfId="338" applyNumberFormat="1" applyFont="1" applyBorder="1" applyAlignment="1">
      <alignment vertical="center" wrapText="1"/>
      <protection/>
    </xf>
    <xf numFmtId="174" fontId="2" fillId="0" borderId="17" xfId="0" applyNumberFormat="1" applyFont="1" applyFill="1" applyBorder="1" applyAlignment="1">
      <alignment vertical="center"/>
    </xf>
    <xf numFmtId="1" fontId="8" fillId="0" borderId="17" xfId="337" applyNumberFormat="1" applyFont="1" applyFill="1" applyBorder="1" applyAlignment="1">
      <alignment vertical="center" wrapText="1"/>
      <protection/>
    </xf>
    <xf numFmtId="172" fontId="2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8" fillId="0" borderId="12" xfId="337" applyNumberFormat="1" applyFont="1" applyFill="1" applyBorder="1" applyAlignment="1">
      <alignment vertical="center" wrapText="1"/>
      <protection/>
    </xf>
    <xf numFmtId="1" fontId="5" fillId="0" borderId="14" xfId="340" applyNumberFormat="1" applyFont="1" applyFill="1" applyBorder="1" applyAlignment="1">
      <alignment vertical="center" wrapText="1"/>
      <protection/>
    </xf>
    <xf numFmtId="1" fontId="5" fillId="0" borderId="15" xfId="337" applyNumberFormat="1" applyFont="1" applyFill="1" applyBorder="1" applyAlignment="1">
      <alignment vertical="center" wrapText="1"/>
      <protection/>
    </xf>
    <xf numFmtId="1" fontId="0" fillId="0" borderId="13" xfId="0" applyNumberFormat="1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horizontal="right" vertical="center"/>
    </xf>
    <xf numFmtId="174" fontId="2" fillId="0" borderId="12" xfId="0" applyNumberFormat="1" applyFont="1" applyFill="1" applyBorder="1" applyAlignment="1">
      <alignment horizontal="center" vertical="center" wrapText="1"/>
    </xf>
    <xf numFmtId="174" fontId="0" fillId="0" borderId="13" xfId="0" applyNumberFormat="1" applyFont="1" applyFill="1" applyBorder="1" applyAlignment="1">
      <alignment vertical="center"/>
    </xf>
    <xf numFmtId="174" fontId="0" fillId="0" borderId="14" xfId="0" applyNumberFormat="1" applyFont="1" applyFill="1" applyBorder="1" applyAlignment="1">
      <alignment vertical="center" wrapText="1"/>
    </xf>
    <xf numFmtId="174" fontId="0" fillId="0" borderId="15" xfId="0" applyNumberFormat="1" applyFont="1" applyFill="1" applyBorder="1" applyAlignment="1">
      <alignment vertical="center" wrapText="1"/>
    </xf>
    <xf numFmtId="174" fontId="0" fillId="0" borderId="13" xfId="0" applyNumberFormat="1" applyFont="1" applyFill="1" applyBorder="1" applyAlignment="1">
      <alignment vertical="center" wrapText="1"/>
    </xf>
    <xf numFmtId="172" fontId="2" fillId="0" borderId="22" xfId="0" applyNumberFormat="1" applyFont="1" applyFill="1" applyBorder="1" applyAlignment="1">
      <alignment vertical="center"/>
    </xf>
    <xf numFmtId="0" fontId="0" fillId="4" borderId="23" xfId="0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2" fontId="2" fillId="0" borderId="26" xfId="0" applyNumberFormat="1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vertical="center" wrapText="1"/>
    </xf>
    <xf numFmtId="172" fontId="2" fillId="0" borderId="27" xfId="0" applyNumberFormat="1" applyFont="1" applyFill="1" applyBorder="1" applyAlignment="1">
      <alignment vertical="center"/>
    </xf>
    <xf numFmtId="0" fontId="2" fillId="24" borderId="19" xfId="0" applyFont="1" applyFill="1" applyBorder="1" applyAlignment="1">
      <alignment vertical="center"/>
    </xf>
    <xf numFmtId="174" fontId="8" fillId="0" borderId="12" xfId="338" applyNumberFormat="1" applyFont="1" applyBorder="1" applyAlignment="1">
      <alignment vertical="center" wrapText="1"/>
      <protection/>
    </xf>
    <xf numFmtId="174" fontId="8" fillId="0" borderId="20" xfId="342" applyNumberFormat="1" applyFont="1" applyBorder="1" applyAlignment="1">
      <alignment vertical="center" wrapText="1"/>
      <protection/>
    </xf>
    <xf numFmtId="172" fontId="2" fillId="0" borderId="20" xfId="0" applyNumberFormat="1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" fontId="2" fillId="0" borderId="32" xfId="0" applyNumberFormat="1" applyFont="1" applyFill="1" applyBorder="1" applyAlignment="1">
      <alignment vertical="center"/>
    </xf>
    <xf numFmtId="1" fontId="2" fillId="24" borderId="12" xfId="0" applyNumberFormat="1" applyFont="1" applyFill="1" applyBorder="1" applyAlignment="1">
      <alignment vertical="center"/>
    </xf>
    <xf numFmtId="0" fontId="5" fillId="0" borderId="0" xfId="335">
      <alignment/>
      <protection/>
    </xf>
    <xf numFmtId="0" fontId="12" fillId="0" borderId="0" xfId="335" applyFont="1">
      <alignment/>
      <protection/>
    </xf>
    <xf numFmtId="173" fontId="8" fillId="0" borderId="0" xfId="0" applyNumberFormat="1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  <xf numFmtId="172" fontId="2" fillId="0" borderId="14" xfId="0" applyNumberFormat="1" applyFont="1" applyBorder="1" applyAlignment="1">
      <alignment/>
    </xf>
    <xf numFmtId="0" fontId="0" fillId="0" borderId="0" xfId="0" applyFont="1" applyFill="1" applyAlignment="1">
      <alignment vertical="center" wrapText="1"/>
    </xf>
    <xf numFmtId="172" fontId="0" fillId="0" borderId="0" xfId="0" applyNumberFormat="1" applyAlignment="1">
      <alignment/>
    </xf>
    <xf numFmtId="0" fontId="0" fillId="0" borderId="33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4" borderId="22" xfId="0" applyFont="1" applyFill="1" applyBorder="1" applyAlignment="1">
      <alignment horizontal="center" vertical="center" wrapText="1"/>
    </xf>
    <xf numFmtId="172" fontId="2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2" fontId="2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172" fontId="2" fillId="0" borderId="3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72" fontId="2" fillId="0" borderId="4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172" fontId="2" fillId="0" borderId="31" xfId="0" applyNumberFormat="1" applyFont="1" applyFill="1" applyBorder="1" applyAlignment="1">
      <alignment vertical="center"/>
    </xf>
    <xf numFmtId="172" fontId="2" fillId="0" borderId="41" xfId="0" applyNumberFormat="1" applyFont="1" applyFill="1" applyBorder="1" applyAlignment="1">
      <alignment vertical="center"/>
    </xf>
    <xf numFmtId="172" fontId="2" fillId="0" borderId="37" xfId="0" applyNumberFormat="1" applyFont="1" applyFill="1" applyBorder="1" applyAlignment="1">
      <alignment vertical="center"/>
    </xf>
    <xf numFmtId="172" fontId="2" fillId="0" borderId="42" xfId="0" applyNumberFormat="1" applyFont="1" applyFill="1" applyBorder="1" applyAlignment="1">
      <alignment vertical="center"/>
    </xf>
    <xf numFmtId="172" fontId="2" fillId="0" borderId="43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2" fontId="2" fillId="0" borderId="3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2" fontId="2" fillId="0" borderId="14" xfId="0" applyNumberFormat="1" applyFont="1" applyBorder="1" applyAlignment="1">
      <alignment/>
    </xf>
    <xf numFmtId="0" fontId="0" fillId="25" borderId="0" xfId="0" applyFill="1" applyAlignment="1">
      <alignment/>
    </xf>
    <xf numFmtId="174" fontId="5" fillId="0" borderId="14" xfId="334" applyNumberFormat="1" applyFont="1" applyBorder="1" applyAlignment="1">
      <alignment vertical="center" wrapText="1"/>
      <protection/>
    </xf>
    <xf numFmtId="0" fontId="0" fillId="4" borderId="45" xfId="0" applyFont="1" applyFill="1" applyBorder="1" applyAlignment="1">
      <alignment horizontal="center" vertical="center" wrapText="1"/>
    </xf>
    <xf numFmtId="0" fontId="5" fillId="0" borderId="45" xfId="339" applyFont="1" applyBorder="1" applyAlignment="1">
      <alignment vertical="center"/>
      <protection/>
    </xf>
    <xf numFmtId="0" fontId="5" fillId="0" borderId="20" xfId="339" applyFont="1" applyBorder="1" applyAlignment="1">
      <alignment vertical="center"/>
      <protection/>
    </xf>
    <xf numFmtId="0" fontId="5" fillId="0" borderId="46" xfId="339" applyFont="1" applyBorder="1" applyAlignment="1">
      <alignment vertical="center"/>
      <protection/>
    </xf>
    <xf numFmtId="0" fontId="5" fillId="0" borderId="13" xfId="339" applyFont="1" applyBorder="1" applyAlignment="1">
      <alignment vertical="center"/>
      <protection/>
    </xf>
    <xf numFmtId="1" fontId="2" fillId="0" borderId="18" xfId="0" applyNumberFormat="1" applyFont="1" applyFill="1" applyBorder="1" applyAlignment="1">
      <alignment vertical="center"/>
    </xf>
    <xf numFmtId="0" fontId="5" fillId="0" borderId="47" xfId="339" applyFont="1" applyBorder="1" applyAlignment="1">
      <alignment vertical="center"/>
      <protection/>
    </xf>
    <xf numFmtId="0" fontId="5" fillId="0" borderId="14" xfId="339" applyFont="1" applyBorder="1" applyAlignment="1">
      <alignment vertical="center"/>
      <protection/>
    </xf>
    <xf numFmtId="0" fontId="8" fillId="0" borderId="48" xfId="339" applyFont="1" applyBorder="1" applyAlignment="1">
      <alignment vertical="center"/>
      <protection/>
    </xf>
    <xf numFmtId="1" fontId="8" fillId="0" borderId="15" xfId="339" applyNumberFormat="1" applyFont="1" applyBorder="1" applyAlignment="1">
      <alignment vertical="center"/>
      <protection/>
    </xf>
    <xf numFmtId="0" fontId="2" fillId="24" borderId="18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172" fontId="5" fillId="0" borderId="0" xfId="335" applyNumberFormat="1">
      <alignment/>
      <protection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173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5" fillId="0" borderId="0" xfId="341">
      <alignment/>
      <protection/>
    </xf>
    <xf numFmtId="0" fontId="0" fillId="4" borderId="20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5" fillId="0" borderId="0" xfId="341" applyAlignment="1">
      <alignment horizontal="right"/>
      <protection/>
    </xf>
    <xf numFmtId="0" fontId="8" fillId="0" borderId="14" xfId="341" applyFont="1" applyBorder="1" applyAlignment="1">
      <alignment horizontal="center" vertical="center" wrapText="1"/>
      <protection/>
    </xf>
    <xf numFmtId="0" fontId="8" fillId="24" borderId="14" xfId="341" applyFont="1" applyFill="1" applyBorder="1" applyAlignment="1" quotePrefix="1">
      <alignment vertical="center" wrapText="1"/>
      <protection/>
    </xf>
    <xf numFmtId="0" fontId="8" fillId="24" borderId="14" xfId="341" applyFont="1" applyFill="1" applyBorder="1" applyAlignment="1">
      <alignment vertical="center" wrapText="1"/>
      <protection/>
    </xf>
    <xf numFmtId="173" fontId="8" fillId="24" borderId="14" xfId="341" applyNumberFormat="1" applyFont="1" applyFill="1" applyBorder="1" applyAlignment="1">
      <alignment vertical="center" wrapText="1"/>
      <protection/>
    </xf>
    <xf numFmtId="0" fontId="5" fillId="0" borderId="14" xfId="341" applyBorder="1" applyAlignment="1" quotePrefix="1">
      <alignment vertical="center" wrapText="1"/>
      <protection/>
    </xf>
    <xf numFmtId="0" fontId="5" fillId="0" borderId="14" xfId="341" applyBorder="1" applyAlignment="1">
      <alignment vertical="center" wrapText="1"/>
      <protection/>
    </xf>
    <xf numFmtId="173" fontId="5" fillId="0" borderId="14" xfId="341" applyNumberFormat="1" applyBorder="1" applyAlignment="1">
      <alignment vertical="center" wrapText="1"/>
      <protection/>
    </xf>
    <xf numFmtId="0" fontId="5" fillId="0" borderId="0" xfId="341" applyAlignment="1">
      <alignment vertical="center"/>
      <protection/>
    </xf>
    <xf numFmtId="0" fontId="9" fillId="0" borderId="0" xfId="341" applyFont="1" applyAlignment="1">
      <alignment horizontal="center"/>
      <protection/>
    </xf>
    <xf numFmtId="0" fontId="8" fillId="0" borderId="0" xfId="341" applyFont="1" applyAlignment="1">
      <alignment horizontal="center"/>
      <protection/>
    </xf>
    <xf numFmtId="0" fontId="8" fillId="0" borderId="49" xfId="336" applyFont="1" applyBorder="1" applyAlignment="1">
      <alignment horizontal="center"/>
      <protection/>
    </xf>
    <xf numFmtId="0" fontId="8" fillId="0" borderId="47" xfId="336" applyFont="1" applyBorder="1" applyAlignment="1">
      <alignment horizontal="center"/>
      <protection/>
    </xf>
    <xf numFmtId="0" fontId="8" fillId="0" borderId="14" xfId="336" applyFont="1" applyBorder="1" applyAlignment="1">
      <alignment horizontal="center"/>
      <protection/>
    </xf>
    <xf numFmtId="0" fontId="5" fillId="0" borderId="14" xfId="336" applyBorder="1" applyAlignment="1">
      <alignment horizontal="center"/>
      <protection/>
    </xf>
    <xf numFmtId="0" fontId="0" fillId="4" borderId="32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4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4" borderId="14" xfId="0" applyFont="1" applyFill="1" applyBorder="1" applyAlignment="1">
      <alignment/>
    </xf>
    <xf numFmtId="173" fontId="8" fillId="24" borderId="14" xfId="342" applyNumberFormat="1" applyFont="1" applyFill="1" applyBorder="1" applyAlignment="1">
      <alignment vertical="center" wrapText="1"/>
      <protection/>
    </xf>
    <xf numFmtId="0" fontId="5" fillId="0" borderId="0" xfId="333">
      <alignment/>
      <protection/>
    </xf>
    <xf numFmtId="0" fontId="9" fillId="0" borderId="0" xfId="333" applyFont="1" applyAlignment="1">
      <alignment horizontal="center"/>
      <protection/>
    </xf>
    <xf numFmtId="0" fontId="8" fillId="0" borderId="0" xfId="333" applyFont="1" applyAlignment="1">
      <alignment horizontal="center"/>
      <protection/>
    </xf>
    <xf numFmtId="0" fontId="5" fillId="0" borderId="0" xfId="333" applyAlignment="1">
      <alignment horizontal="right"/>
      <protection/>
    </xf>
    <xf numFmtId="0" fontId="8" fillId="0" borderId="14" xfId="333" applyFont="1" applyBorder="1" applyAlignment="1">
      <alignment horizontal="center" vertical="center" wrapText="1"/>
      <protection/>
    </xf>
    <xf numFmtId="0" fontId="8" fillId="24" borderId="14" xfId="333" applyFont="1" applyFill="1" applyBorder="1" applyAlignment="1" quotePrefix="1">
      <alignment vertical="center" wrapText="1"/>
      <protection/>
    </xf>
    <xf numFmtId="0" fontId="8" fillId="24" borderId="14" xfId="333" applyFont="1" applyFill="1" applyBorder="1" applyAlignment="1">
      <alignment vertical="center" wrapText="1"/>
      <protection/>
    </xf>
    <xf numFmtId="173" fontId="8" fillId="24" borderId="14" xfId="333" applyNumberFormat="1" applyFont="1" applyFill="1" applyBorder="1" applyAlignment="1">
      <alignment vertical="center" wrapText="1"/>
      <protection/>
    </xf>
    <xf numFmtId="175" fontId="8" fillId="0" borderId="14" xfId="333" applyNumberFormat="1" applyFont="1" applyFill="1" applyBorder="1" applyAlignment="1">
      <alignment vertical="center" wrapText="1"/>
      <protection/>
    </xf>
    <xf numFmtId="0" fontId="5" fillId="0" borderId="14" xfId="333" applyBorder="1" applyAlignment="1" quotePrefix="1">
      <alignment vertical="center" wrapText="1"/>
      <protection/>
    </xf>
    <xf numFmtId="0" fontId="5" fillId="0" borderId="14" xfId="333" applyBorder="1" applyAlignment="1">
      <alignment vertical="center" wrapText="1"/>
      <protection/>
    </xf>
    <xf numFmtId="173" fontId="5" fillId="0" borderId="14" xfId="333" applyNumberFormat="1" applyBorder="1" applyAlignment="1">
      <alignment vertical="center" wrapText="1"/>
      <protection/>
    </xf>
    <xf numFmtId="0" fontId="5" fillId="0" borderId="0" xfId="333" applyAlignment="1">
      <alignment vertical="center"/>
      <protection/>
    </xf>
  </cellXfs>
  <cellStyles count="3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7 10" xfId="333"/>
    <cellStyle name="Обычный_ВИДАТКИ 18 04" xfId="334"/>
    <cellStyle name="Обычный_доходи 09 03" xfId="335"/>
    <cellStyle name="Обычный_доходи 18 04" xfId="336"/>
    <cellStyle name="Обычный_жовтень касові" xfId="337"/>
    <cellStyle name="Обычный_Книга1" xfId="338"/>
    <cellStyle name="Обычный_Книга2" xfId="339"/>
    <cellStyle name="Обычный_КФК" xfId="340"/>
    <cellStyle name="Обычный_Лист1" xfId="341"/>
    <cellStyle name="Обычный_щопонеділка" xfId="342"/>
    <cellStyle name="Followed Hyperlink" xfId="343"/>
    <cellStyle name="Плохой" xfId="344"/>
    <cellStyle name="Пояснение" xfId="345"/>
    <cellStyle name="Примечание" xfId="346"/>
    <cellStyle name="Percent" xfId="347"/>
    <cellStyle name="Связанная ячейка" xfId="348"/>
    <cellStyle name="Текст предупреждения" xfId="349"/>
    <cellStyle name="Comma" xfId="350"/>
    <cellStyle name="Comma [0]" xfId="351"/>
    <cellStyle name="Хороший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workbookViewId="0" topLeftCell="A1">
      <selection activeCell="A1" sqref="A1:R143"/>
    </sheetView>
  </sheetViews>
  <sheetFormatPr defaultColWidth="9.140625" defaultRowHeight="12.75"/>
  <cols>
    <col min="1" max="1" width="14.8515625" style="0" customWidth="1"/>
  </cols>
  <sheetData>
    <row r="1" spans="1:18" ht="12.75">
      <c r="A1" s="137" t="s">
        <v>10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8">
      <c r="A2" s="149" t="s">
        <v>138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37"/>
      <c r="P2" s="137"/>
      <c r="Q2" s="137"/>
      <c r="R2" s="137"/>
    </row>
    <row r="3" spans="1:18" ht="12.75">
      <c r="A3" s="150" t="s">
        <v>61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37"/>
      <c r="P3" s="137"/>
      <c r="Q3" s="137"/>
      <c r="R3" s="137"/>
    </row>
    <row r="4" spans="1:18" ht="12.75">
      <c r="A4" s="137" t="s">
        <v>137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40" t="s">
        <v>11</v>
      </c>
      <c r="O4" s="137"/>
      <c r="P4" s="137"/>
      <c r="Q4" s="137"/>
      <c r="R4" s="137"/>
    </row>
    <row r="5" spans="1:18" ht="114.75">
      <c r="A5" s="141" t="s">
        <v>12</v>
      </c>
      <c r="B5" s="141" t="s">
        <v>13</v>
      </c>
      <c r="C5" s="141" t="s">
        <v>14</v>
      </c>
      <c r="D5" s="141" t="s">
        <v>15</v>
      </c>
      <c r="E5" s="141" t="s">
        <v>16</v>
      </c>
      <c r="F5" s="141" t="s">
        <v>17</v>
      </c>
      <c r="G5" s="141"/>
      <c r="H5" s="141" t="s">
        <v>113</v>
      </c>
      <c r="I5" s="141" t="s">
        <v>114</v>
      </c>
      <c r="J5" s="141" t="s">
        <v>17</v>
      </c>
      <c r="K5" s="141" t="s">
        <v>112</v>
      </c>
      <c r="L5" s="141" t="s">
        <v>18</v>
      </c>
      <c r="M5" s="141" t="s">
        <v>19</v>
      </c>
      <c r="N5" s="141" t="s">
        <v>60</v>
      </c>
      <c r="O5" s="141" t="s">
        <v>20</v>
      </c>
      <c r="P5" s="141" t="s">
        <v>77</v>
      </c>
      <c r="Q5" s="141" t="s">
        <v>78</v>
      </c>
      <c r="R5" s="141" t="s">
        <v>79</v>
      </c>
    </row>
    <row r="6" spans="1:18" ht="51">
      <c r="A6" s="142" t="s">
        <v>62</v>
      </c>
      <c r="B6" s="143" t="s">
        <v>63</v>
      </c>
      <c r="C6" s="144">
        <v>22445143</v>
      </c>
      <c r="D6" s="144">
        <v>25903485</v>
      </c>
      <c r="E6" s="144">
        <v>22022330</v>
      </c>
      <c r="F6" s="144">
        <v>16392091.999999998</v>
      </c>
      <c r="G6" s="144"/>
      <c r="H6" s="144">
        <v>16551797.380000003</v>
      </c>
      <c r="I6" s="144">
        <v>0</v>
      </c>
      <c r="J6" s="144">
        <v>16392091.999999998</v>
      </c>
      <c r="K6" s="144">
        <v>159705.38</v>
      </c>
      <c r="L6" s="144">
        <v>82846.57</v>
      </c>
      <c r="M6" s="144">
        <v>5470532.619999997</v>
      </c>
      <c r="N6" s="144">
        <v>9351687.619999997</v>
      </c>
      <c r="O6" s="144">
        <v>75.15915609292932</v>
      </c>
      <c r="P6" s="144">
        <v>9511393.000000002</v>
      </c>
      <c r="Q6" s="144">
        <v>5630238.000000002</v>
      </c>
      <c r="R6" s="144">
        <v>74.43395862290684</v>
      </c>
    </row>
    <row r="7" spans="1:18" ht="25.5">
      <c r="A7" s="145" t="s">
        <v>21</v>
      </c>
      <c r="B7" s="146" t="s">
        <v>22</v>
      </c>
      <c r="C7" s="147">
        <v>1846108</v>
      </c>
      <c r="D7" s="147">
        <v>2309608</v>
      </c>
      <c r="E7" s="147">
        <v>1919340</v>
      </c>
      <c r="F7" s="147">
        <v>1490185.35</v>
      </c>
      <c r="G7" s="147"/>
      <c r="H7" s="147">
        <v>1521871.75</v>
      </c>
      <c r="I7" s="147">
        <v>0</v>
      </c>
      <c r="J7" s="147">
        <v>1490185.35</v>
      </c>
      <c r="K7" s="147">
        <v>31686.4</v>
      </c>
      <c r="L7" s="147">
        <v>0</v>
      </c>
      <c r="M7" s="147">
        <v>397468.25</v>
      </c>
      <c r="N7" s="147">
        <v>787736.25</v>
      </c>
      <c r="O7" s="147">
        <v>79.29141006804421</v>
      </c>
      <c r="P7" s="147">
        <v>819422.65</v>
      </c>
      <c r="Q7" s="147">
        <v>429154.65</v>
      </c>
      <c r="R7" s="147">
        <v>77.64050923755042</v>
      </c>
    </row>
    <row r="8" spans="1:18" ht="25.5">
      <c r="A8" s="145" t="s">
        <v>23</v>
      </c>
      <c r="B8" s="146" t="s">
        <v>24</v>
      </c>
      <c r="C8" s="147">
        <v>4076775</v>
      </c>
      <c r="D8" s="147">
        <v>5435069</v>
      </c>
      <c r="E8" s="147">
        <v>4713454</v>
      </c>
      <c r="F8" s="147">
        <v>3127540.38</v>
      </c>
      <c r="G8" s="147"/>
      <c r="H8" s="147">
        <v>3127540.38</v>
      </c>
      <c r="I8" s="147">
        <v>0</v>
      </c>
      <c r="J8" s="147">
        <v>3127540.38</v>
      </c>
      <c r="K8" s="147">
        <v>0</v>
      </c>
      <c r="L8" s="147">
        <v>0</v>
      </c>
      <c r="M8" s="147">
        <v>1585913.62</v>
      </c>
      <c r="N8" s="147">
        <v>2307528.62</v>
      </c>
      <c r="O8" s="147">
        <v>66.35347199739299</v>
      </c>
      <c r="P8" s="147">
        <v>2307528.62</v>
      </c>
      <c r="Q8" s="147">
        <v>1585913.62</v>
      </c>
      <c r="R8" s="147">
        <v>66.35347199739299</v>
      </c>
    </row>
    <row r="9" spans="1:18" ht="38.25">
      <c r="A9" s="145" t="s">
        <v>25</v>
      </c>
      <c r="B9" s="146" t="s">
        <v>26</v>
      </c>
      <c r="C9" s="147">
        <v>1040875</v>
      </c>
      <c r="D9" s="147">
        <v>1216000</v>
      </c>
      <c r="E9" s="147">
        <v>1010826</v>
      </c>
      <c r="F9" s="147">
        <v>948030.83</v>
      </c>
      <c r="G9" s="147"/>
      <c r="H9" s="147">
        <v>948030.83</v>
      </c>
      <c r="I9" s="147">
        <v>0</v>
      </c>
      <c r="J9" s="147">
        <v>948030.83</v>
      </c>
      <c r="K9" s="147">
        <v>0</v>
      </c>
      <c r="L9" s="147">
        <v>0</v>
      </c>
      <c r="M9" s="147">
        <v>62795.17</v>
      </c>
      <c r="N9" s="147">
        <v>267969.17</v>
      </c>
      <c r="O9" s="147">
        <v>93.78773695967456</v>
      </c>
      <c r="P9" s="147">
        <v>267969.17</v>
      </c>
      <c r="Q9" s="147">
        <v>62795.17</v>
      </c>
      <c r="R9" s="147">
        <v>93.78773695967456</v>
      </c>
    </row>
    <row r="10" spans="1:18" ht="38.25">
      <c r="A10" s="145" t="s">
        <v>27</v>
      </c>
      <c r="B10" s="146" t="s">
        <v>28</v>
      </c>
      <c r="C10" s="147">
        <v>1352142</v>
      </c>
      <c r="D10" s="147">
        <v>1379032</v>
      </c>
      <c r="E10" s="147">
        <v>1193865</v>
      </c>
      <c r="F10" s="147">
        <v>952414.04</v>
      </c>
      <c r="G10" s="147"/>
      <c r="H10" s="147">
        <v>989471.53</v>
      </c>
      <c r="I10" s="147">
        <v>0</v>
      </c>
      <c r="J10" s="147">
        <v>952414.04</v>
      </c>
      <c r="K10" s="147">
        <v>37057.49</v>
      </c>
      <c r="L10" s="147">
        <v>0</v>
      </c>
      <c r="M10" s="147">
        <v>204393.47</v>
      </c>
      <c r="N10" s="147">
        <v>389560.47</v>
      </c>
      <c r="O10" s="147">
        <v>82.8796832137637</v>
      </c>
      <c r="P10" s="147">
        <v>426617.96</v>
      </c>
      <c r="Q10" s="147">
        <v>241450.96</v>
      </c>
      <c r="R10" s="147">
        <v>79.77568988118422</v>
      </c>
    </row>
    <row r="11" spans="1:18" ht="51">
      <c r="A11" s="145" t="s">
        <v>29</v>
      </c>
      <c r="B11" s="146" t="s">
        <v>30</v>
      </c>
      <c r="C11" s="147">
        <v>2636544</v>
      </c>
      <c r="D11" s="147">
        <v>2645744</v>
      </c>
      <c r="E11" s="147">
        <v>2185315</v>
      </c>
      <c r="F11" s="147">
        <v>2040432.35</v>
      </c>
      <c r="G11" s="147"/>
      <c r="H11" s="147">
        <v>2041194.15</v>
      </c>
      <c r="I11" s="147">
        <v>0</v>
      </c>
      <c r="J11" s="147">
        <v>2040432.35</v>
      </c>
      <c r="K11" s="147">
        <v>761.8</v>
      </c>
      <c r="L11" s="147">
        <v>600</v>
      </c>
      <c r="M11" s="147">
        <v>144120.85</v>
      </c>
      <c r="N11" s="147">
        <v>604549.85</v>
      </c>
      <c r="O11" s="147">
        <v>93.40503085367556</v>
      </c>
      <c r="P11" s="147">
        <v>605311.65</v>
      </c>
      <c r="Q11" s="147">
        <v>144882.65</v>
      </c>
      <c r="R11" s="147">
        <v>93.37017089069539</v>
      </c>
    </row>
    <row r="12" spans="1:18" ht="38.25">
      <c r="A12" s="145" t="s">
        <v>31</v>
      </c>
      <c r="B12" s="146" t="s">
        <v>32</v>
      </c>
      <c r="C12" s="147">
        <v>1394405</v>
      </c>
      <c r="D12" s="147">
        <v>1589306</v>
      </c>
      <c r="E12" s="147">
        <v>1332692</v>
      </c>
      <c r="F12" s="147">
        <v>1089778.04</v>
      </c>
      <c r="G12" s="147"/>
      <c r="H12" s="147">
        <v>1090158.55</v>
      </c>
      <c r="I12" s="147">
        <v>0</v>
      </c>
      <c r="J12" s="147">
        <v>1089778.04</v>
      </c>
      <c r="K12" s="147">
        <v>380.51</v>
      </c>
      <c r="L12" s="147">
        <v>0</v>
      </c>
      <c r="M12" s="147">
        <v>242533.45</v>
      </c>
      <c r="N12" s="147">
        <v>499147.45</v>
      </c>
      <c r="O12" s="147">
        <v>81.8012376453074</v>
      </c>
      <c r="P12" s="147">
        <v>499527.96</v>
      </c>
      <c r="Q12" s="147">
        <v>242913.96</v>
      </c>
      <c r="R12" s="147">
        <v>81.77268566180334</v>
      </c>
    </row>
    <row r="13" spans="1:18" ht="38.25">
      <c r="A13" s="145" t="s">
        <v>33</v>
      </c>
      <c r="B13" s="146" t="s">
        <v>34</v>
      </c>
      <c r="C13" s="147">
        <v>316911</v>
      </c>
      <c r="D13" s="147">
        <v>376939</v>
      </c>
      <c r="E13" s="147">
        <v>319630</v>
      </c>
      <c r="F13" s="147">
        <v>278971.74</v>
      </c>
      <c r="G13" s="147"/>
      <c r="H13" s="147">
        <v>284968.8</v>
      </c>
      <c r="I13" s="147">
        <v>0</v>
      </c>
      <c r="J13" s="147">
        <v>278971.74</v>
      </c>
      <c r="K13" s="147">
        <v>5997.06</v>
      </c>
      <c r="L13" s="147">
        <v>3982.5</v>
      </c>
      <c r="M13" s="147">
        <v>34661.2</v>
      </c>
      <c r="N13" s="147">
        <v>91970.2</v>
      </c>
      <c r="O13" s="147">
        <v>89.15583643587898</v>
      </c>
      <c r="P13" s="147">
        <v>97967.26</v>
      </c>
      <c r="Q13" s="147">
        <v>40658.26</v>
      </c>
      <c r="R13" s="147">
        <v>87.27958577104778</v>
      </c>
    </row>
    <row r="14" spans="1:18" ht="25.5">
      <c r="A14" s="145" t="s">
        <v>35</v>
      </c>
      <c r="B14" s="146" t="s">
        <v>36</v>
      </c>
      <c r="C14" s="147">
        <v>886430</v>
      </c>
      <c r="D14" s="147">
        <v>913430</v>
      </c>
      <c r="E14" s="147">
        <v>753817</v>
      </c>
      <c r="F14" s="147">
        <v>563676.58</v>
      </c>
      <c r="G14" s="147"/>
      <c r="H14" s="147">
        <v>563939.29</v>
      </c>
      <c r="I14" s="147">
        <v>0</v>
      </c>
      <c r="J14" s="147">
        <v>563676.58</v>
      </c>
      <c r="K14" s="147">
        <v>262.71</v>
      </c>
      <c r="L14" s="147">
        <v>0</v>
      </c>
      <c r="M14" s="147">
        <v>189877.71</v>
      </c>
      <c r="N14" s="147">
        <v>349490.71</v>
      </c>
      <c r="O14" s="147">
        <v>74.81116637061781</v>
      </c>
      <c r="P14" s="147">
        <v>349753.42</v>
      </c>
      <c r="Q14" s="147">
        <v>190140.42</v>
      </c>
      <c r="R14" s="147">
        <v>74.7763157371086</v>
      </c>
    </row>
    <row r="15" spans="1:18" ht="38.25">
      <c r="A15" s="145" t="s">
        <v>37</v>
      </c>
      <c r="B15" s="146" t="s">
        <v>38</v>
      </c>
      <c r="C15" s="147">
        <v>3718561</v>
      </c>
      <c r="D15" s="147">
        <v>3741561</v>
      </c>
      <c r="E15" s="147">
        <v>3185500</v>
      </c>
      <c r="F15" s="147">
        <v>1597680.89</v>
      </c>
      <c r="G15" s="147"/>
      <c r="H15" s="147">
        <v>1612150.6</v>
      </c>
      <c r="I15" s="147">
        <v>0</v>
      </c>
      <c r="J15" s="147">
        <v>1597680.89</v>
      </c>
      <c r="K15" s="147">
        <v>14469.71</v>
      </c>
      <c r="L15" s="147">
        <v>14462.76</v>
      </c>
      <c r="M15" s="147">
        <v>1573349.4</v>
      </c>
      <c r="N15" s="147">
        <v>2129410.4</v>
      </c>
      <c r="O15" s="147">
        <v>50.609028409982734</v>
      </c>
      <c r="P15" s="147">
        <v>2143880.11</v>
      </c>
      <c r="Q15" s="147">
        <v>1587819.11</v>
      </c>
      <c r="R15" s="147">
        <v>50.15479171244702</v>
      </c>
    </row>
    <row r="16" spans="1:18" ht="25.5">
      <c r="A16" s="145" t="s">
        <v>39</v>
      </c>
      <c r="B16" s="146" t="s">
        <v>40</v>
      </c>
      <c r="C16" s="147">
        <v>411152</v>
      </c>
      <c r="D16" s="147">
        <v>550709</v>
      </c>
      <c r="E16" s="147">
        <v>477884</v>
      </c>
      <c r="F16" s="147">
        <v>440049.01</v>
      </c>
      <c r="G16" s="147"/>
      <c r="H16" s="147">
        <v>440229.01</v>
      </c>
      <c r="I16" s="147">
        <v>0</v>
      </c>
      <c r="J16" s="147">
        <v>440049.01</v>
      </c>
      <c r="K16" s="147">
        <v>180</v>
      </c>
      <c r="L16" s="147">
        <v>0</v>
      </c>
      <c r="M16" s="147">
        <v>37654.99</v>
      </c>
      <c r="N16" s="147">
        <v>110479.99</v>
      </c>
      <c r="O16" s="147">
        <v>92.1204748432674</v>
      </c>
      <c r="P16" s="147">
        <v>110659.99</v>
      </c>
      <c r="Q16" s="147">
        <v>37834.99</v>
      </c>
      <c r="R16" s="147">
        <v>92.082808798788</v>
      </c>
    </row>
    <row r="17" spans="1:18" ht="25.5">
      <c r="A17" s="145" t="s">
        <v>41</v>
      </c>
      <c r="B17" s="146" t="s">
        <v>42</v>
      </c>
      <c r="C17" s="147">
        <v>629420</v>
      </c>
      <c r="D17" s="147">
        <v>709185</v>
      </c>
      <c r="E17" s="147">
        <v>610383</v>
      </c>
      <c r="F17" s="147">
        <v>512936.23</v>
      </c>
      <c r="G17" s="147"/>
      <c r="H17" s="147">
        <v>515324.23</v>
      </c>
      <c r="I17" s="147">
        <v>0</v>
      </c>
      <c r="J17" s="147">
        <v>512936.23</v>
      </c>
      <c r="K17" s="147">
        <v>2388</v>
      </c>
      <c r="L17" s="147">
        <v>940.42</v>
      </c>
      <c r="M17" s="147">
        <v>95058.77</v>
      </c>
      <c r="N17" s="147">
        <v>193860.77</v>
      </c>
      <c r="O17" s="147">
        <v>84.42637327710634</v>
      </c>
      <c r="P17" s="147">
        <v>196248.77</v>
      </c>
      <c r="Q17" s="147">
        <v>97446.77</v>
      </c>
      <c r="R17" s="147">
        <v>84.0351435082563</v>
      </c>
    </row>
    <row r="18" spans="1:18" ht="25.5">
      <c r="A18" s="145" t="s">
        <v>43</v>
      </c>
      <c r="B18" s="146" t="s">
        <v>44</v>
      </c>
      <c r="C18" s="147">
        <v>304000</v>
      </c>
      <c r="D18" s="147">
        <v>413600</v>
      </c>
      <c r="E18" s="147">
        <v>360150</v>
      </c>
      <c r="F18" s="147">
        <v>296578.11</v>
      </c>
      <c r="G18" s="147"/>
      <c r="H18" s="147">
        <v>296578.11</v>
      </c>
      <c r="I18" s="147">
        <v>0</v>
      </c>
      <c r="J18" s="147">
        <v>296578.11</v>
      </c>
      <c r="K18" s="147">
        <v>0</v>
      </c>
      <c r="L18" s="147">
        <v>0</v>
      </c>
      <c r="M18" s="147">
        <v>63571.89</v>
      </c>
      <c r="N18" s="147">
        <v>117021.89</v>
      </c>
      <c r="O18" s="147">
        <v>82.3484964598084</v>
      </c>
      <c r="P18" s="147">
        <v>117021.89</v>
      </c>
      <c r="Q18" s="147">
        <v>63571.89</v>
      </c>
      <c r="R18" s="147">
        <v>82.3484964598084</v>
      </c>
    </row>
    <row r="19" spans="1:18" ht="25.5">
      <c r="A19" s="145" t="s">
        <v>45</v>
      </c>
      <c r="B19" s="146" t="s">
        <v>46</v>
      </c>
      <c r="C19" s="147">
        <v>705740</v>
      </c>
      <c r="D19" s="147">
        <v>705740</v>
      </c>
      <c r="E19" s="147">
        <v>602025</v>
      </c>
      <c r="F19" s="147">
        <v>526178.18</v>
      </c>
      <c r="G19" s="147"/>
      <c r="H19" s="147">
        <v>526178.18</v>
      </c>
      <c r="I19" s="147">
        <v>0</v>
      </c>
      <c r="J19" s="147">
        <v>526178.18</v>
      </c>
      <c r="K19" s="147">
        <v>0</v>
      </c>
      <c r="L19" s="147">
        <v>0</v>
      </c>
      <c r="M19" s="147">
        <v>75846.81999999995</v>
      </c>
      <c r="N19" s="147">
        <v>179561.82</v>
      </c>
      <c r="O19" s="147">
        <v>87.40138366346913</v>
      </c>
      <c r="P19" s="147">
        <v>179561.82</v>
      </c>
      <c r="Q19" s="147">
        <v>75846.81999999995</v>
      </c>
      <c r="R19" s="147">
        <v>87.40138366346913</v>
      </c>
    </row>
    <row r="20" spans="1:18" ht="25.5">
      <c r="A20" s="145" t="s">
        <v>47</v>
      </c>
      <c r="B20" s="146" t="s">
        <v>48</v>
      </c>
      <c r="C20" s="147">
        <v>953291</v>
      </c>
      <c r="D20" s="147">
        <v>1061631</v>
      </c>
      <c r="E20" s="147">
        <v>864863</v>
      </c>
      <c r="F20" s="147">
        <v>672907.64</v>
      </c>
      <c r="G20" s="147"/>
      <c r="H20" s="147">
        <v>700588.03</v>
      </c>
      <c r="I20" s="147">
        <v>0</v>
      </c>
      <c r="J20" s="147">
        <v>672907.64</v>
      </c>
      <c r="K20" s="147">
        <v>27680.39</v>
      </c>
      <c r="L20" s="147">
        <v>27690.39</v>
      </c>
      <c r="M20" s="147">
        <v>164274.97</v>
      </c>
      <c r="N20" s="147">
        <v>361042.97</v>
      </c>
      <c r="O20" s="147">
        <v>81.00566563721652</v>
      </c>
      <c r="P20" s="147">
        <v>388723.36</v>
      </c>
      <c r="Q20" s="147">
        <v>191955.36</v>
      </c>
      <c r="R20" s="147">
        <v>77.8051136422763</v>
      </c>
    </row>
    <row r="21" spans="1:18" ht="25.5">
      <c r="A21" s="145" t="s">
        <v>49</v>
      </c>
      <c r="B21" s="146" t="s">
        <v>50</v>
      </c>
      <c r="C21" s="147">
        <v>506009</v>
      </c>
      <c r="D21" s="147">
        <v>748151</v>
      </c>
      <c r="E21" s="147">
        <v>659748</v>
      </c>
      <c r="F21" s="147">
        <v>545881.07</v>
      </c>
      <c r="G21" s="147"/>
      <c r="H21" s="147">
        <v>573291.57</v>
      </c>
      <c r="I21" s="147">
        <v>0</v>
      </c>
      <c r="J21" s="147">
        <v>545881.07</v>
      </c>
      <c r="K21" s="147">
        <v>27410.5</v>
      </c>
      <c r="L21" s="147">
        <v>27410.5</v>
      </c>
      <c r="M21" s="147">
        <v>86456.43000000005</v>
      </c>
      <c r="N21" s="147">
        <v>174859.43</v>
      </c>
      <c r="O21" s="147">
        <v>86.89553738700229</v>
      </c>
      <c r="P21" s="147">
        <v>202269.93</v>
      </c>
      <c r="Q21" s="147">
        <v>113866.93</v>
      </c>
      <c r="R21" s="147">
        <v>82.74084498929894</v>
      </c>
    </row>
    <row r="22" spans="1:18" ht="38.25">
      <c r="A22" s="145" t="s">
        <v>51</v>
      </c>
      <c r="B22" s="146" t="s">
        <v>52</v>
      </c>
      <c r="C22" s="147">
        <v>1666780</v>
      </c>
      <c r="D22" s="147">
        <v>2107780</v>
      </c>
      <c r="E22" s="147">
        <v>1832838</v>
      </c>
      <c r="F22" s="147">
        <v>1308851.56</v>
      </c>
      <c r="G22" s="147"/>
      <c r="H22" s="147">
        <v>1320282.37</v>
      </c>
      <c r="I22" s="147">
        <v>0</v>
      </c>
      <c r="J22" s="147">
        <v>1308851.56</v>
      </c>
      <c r="K22" s="147">
        <v>11430.81</v>
      </c>
      <c r="L22" s="147">
        <v>7760</v>
      </c>
      <c r="M22" s="147">
        <v>512555.63</v>
      </c>
      <c r="N22" s="147">
        <v>787497.63</v>
      </c>
      <c r="O22" s="147">
        <v>72.03486451066597</v>
      </c>
      <c r="P22" s="147">
        <v>798928.44</v>
      </c>
      <c r="Q22" s="147">
        <v>523986.44</v>
      </c>
      <c r="R22" s="147">
        <v>71.41119727984689</v>
      </c>
    </row>
    <row r="23" spans="1:18" ht="114.75">
      <c r="A23" s="142" t="s">
        <v>64</v>
      </c>
      <c r="B23" s="143" t="s">
        <v>65</v>
      </c>
      <c r="C23" s="144">
        <v>124678</v>
      </c>
      <c r="D23" s="144">
        <v>490126</v>
      </c>
      <c r="E23" s="144">
        <v>412318</v>
      </c>
      <c r="F23" s="144">
        <v>347541.53</v>
      </c>
      <c r="G23" s="144"/>
      <c r="H23" s="144">
        <v>347541.53</v>
      </c>
      <c r="I23" s="144">
        <v>0</v>
      </c>
      <c r="J23" s="144">
        <v>347541.53</v>
      </c>
      <c r="K23" s="144">
        <v>0</v>
      </c>
      <c r="L23" s="144">
        <v>0</v>
      </c>
      <c r="M23" s="144">
        <v>64776.47</v>
      </c>
      <c r="N23" s="144">
        <v>142584.47</v>
      </c>
      <c r="O23" s="144">
        <v>84.28968175049356</v>
      </c>
      <c r="P23" s="144">
        <v>142584.47</v>
      </c>
      <c r="Q23" s="144">
        <v>64776.47</v>
      </c>
      <c r="R23" s="144">
        <v>84.28968175049356</v>
      </c>
    </row>
    <row r="24" spans="1:18" ht="38.25">
      <c r="A24" s="145" t="s">
        <v>31</v>
      </c>
      <c r="B24" s="146" t="s">
        <v>32</v>
      </c>
      <c r="C24" s="147">
        <v>124678</v>
      </c>
      <c r="D24" s="147">
        <v>490126</v>
      </c>
      <c r="E24" s="147">
        <v>412318</v>
      </c>
      <c r="F24" s="147">
        <v>347541.53</v>
      </c>
      <c r="G24" s="147"/>
      <c r="H24" s="147">
        <v>347541.53</v>
      </c>
      <c r="I24" s="147">
        <v>0</v>
      </c>
      <c r="J24" s="147">
        <v>347541.53</v>
      </c>
      <c r="K24" s="147">
        <v>0</v>
      </c>
      <c r="L24" s="147">
        <v>0</v>
      </c>
      <c r="M24" s="147">
        <v>64776.47</v>
      </c>
      <c r="N24" s="147">
        <v>142584.47</v>
      </c>
      <c r="O24" s="147">
        <v>84.28968175049356</v>
      </c>
      <c r="P24" s="147">
        <v>142584.47</v>
      </c>
      <c r="Q24" s="147">
        <v>64776.47</v>
      </c>
      <c r="R24" s="147">
        <v>84.28968175049356</v>
      </c>
    </row>
    <row r="25" spans="1:18" ht="12.75">
      <c r="A25" s="142" t="s">
        <v>66</v>
      </c>
      <c r="B25" s="143" t="s">
        <v>0</v>
      </c>
      <c r="C25" s="144">
        <v>120408039</v>
      </c>
      <c r="D25" s="144">
        <v>126663445</v>
      </c>
      <c r="E25" s="144">
        <v>106877219</v>
      </c>
      <c r="F25" s="144">
        <v>90569490.54999997</v>
      </c>
      <c r="G25" s="144"/>
      <c r="H25" s="144">
        <v>91032007.44</v>
      </c>
      <c r="I25" s="144">
        <v>0</v>
      </c>
      <c r="J25" s="144">
        <v>90569490.54999997</v>
      </c>
      <c r="K25" s="144">
        <v>462516.89</v>
      </c>
      <c r="L25" s="144">
        <v>230786.64</v>
      </c>
      <c r="M25" s="144">
        <v>15845211.560000002</v>
      </c>
      <c r="N25" s="144">
        <v>35631437.56</v>
      </c>
      <c r="O25" s="144">
        <v>85.17437887301315</v>
      </c>
      <c r="P25" s="144">
        <v>36093954.45000003</v>
      </c>
      <c r="Q25" s="144">
        <v>16307728.450000033</v>
      </c>
      <c r="R25" s="144">
        <v>84.74162351660738</v>
      </c>
    </row>
    <row r="26" spans="1:18" ht="25.5">
      <c r="A26" s="145" t="s">
        <v>21</v>
      </c>
      <c r="B26" s="146" t="s">
        <v>22</v>
      </c>
      <c r="C26" s="147">
        <v>91817566</v>
      </c>
      <c r="D26" s="147">
        <v>93736681</v>
      </c>
      <c r="E26" s="147">
        <v>79360656</v>
      </c>
      <c r="F26" s="147">
        <v>69094495.04</v>
      </c>
      <c r="G26" s="147"/>
      <c r="H26" s="147">
        <v>69389091.87000002</v>
      </c>
      <c r="I26" s="147">
        <v>0</v>
      </c>
      <c r="J26" s="147">
        <v>69094495.04</v>
      </c>
      <c r="K26" s="147">
        <v>294596.83</v>
      </c>
      <c r="L26" s="147">
        <v>205873.5</v>
      </c>
      <c r="M26" s="147">
        <v>9971564.12999998</v>
      </c>
      <c r="N26" s="147">
        <v>24347589.12999998</v>
      </c>
      <c r="O26" s="147">
        <v>87.43512890064822</v>
      </c>
      <c r="P26" s="147">
        <v>24642185.959999993</v>
      </c>
      <c r="Q26" s="147">
        <v>10266160.959999993</v>
      </c>
      <c r="R26" s="147">
        <v>87.06391620553137</v>
      </c>
    </row>
    <row r="27" spans="1:18" ht="25.5">
      <c r="A27" s="145" t="s">
        <v>23</v>
      </c>
      <c r="B27" s="146" t="s">
        <v>24</v>
      </c>
      <c r="C27" s="147">
        <v>10573773</v>
      </c>
      <c r="D27" s="147">
        <v>11805769</v>
      </c>
      <c r="E27" s="147">
        <v>9814797</v>
      </c>
      <c r="F27" s="147">
        <v>7705446.779999999</v>
      </c>
      <c r="G27" s="147"/>
      <c r="H27" s="147">
        <v>7708129.579999999</v>
      </c>
      <c r="I27" s="147">
        <v>0</v>
      </c>
      <c r="J27" s="147">
        <v>7705446.779999999</v>
      </c>
      <c r="K27" s="147">
        <v>2682.8</v>
      </c>
      <c r="L27" s="147">
        <v>2528</v>
      </c>
      <c r="M27" s="147">
        <v>2106667.42</v>
      </c>
      <c r="N27" s="147">
        <v>4097639.42</v>
      </c>
      <c r="O27" s="147">
        <v>78.53580242158854</v>
      </c>
      <c r="P27" s="147">
        <v>4100322.22</v>
      </c>
      <c r="Q27" s="147">
        <v>2109350.22</v>
      </c>
      <c r="R27" s="147">
        <v>78.50846818329508</v>
      </c>
    </row>
    <row r="28" spans="1:18" ht="38.25">
      <c r="A28" s="145" t="s">
        <v>25</v>
      </c>
      <c r="B28" s="146" t="s">
        <v>26</v>
      </c>
      <c r="C28" s="147">
        <v>1528802</v>
      </c>
      <c r="D28" s="147">
        <v>1577439</v>
      </c>
      <c r="E28" s="147">
        <v>1273775</v>
      </c>
      <c r="F28" s="147">
        <v>1133511.75</v>
      </c>
      <c r="G28" s="147"/>
      <c r="H28" s="147">
        <v>1133511.75</v>
      </c>
      <c r="I28" s="147">
        <v>0</v>
      </c>
      <c r="J28" s="147">
        <v>1133511.75</v>
      </c>
      <c r="K28" s="147">
        <v>0</v>
      </c>
      <c r="L28" s="147">
        <v>0</v>
      </c>
      <c r="M28" s="147">
        <v>140263.25</v>
      </c>
      <c r="N28" s="147">
        <v>443927.25</v>
      </c>
      <c r="O28" s="147">
        <v>88.98838099350355</v>
      </c>
      <c r="P28" s="147">
        <v>443927.25</v>
      </c>
      <c r="Q28" s="147">
        <v>140263.25</v>
      </c>
      <c r="R28" s="147">
        <v>88.98838099350355</v>
      </c>
    </row>
    <row r="29" spans="1:18" ht="38.25">
      <c r="A29" s="145" t="s">
        <v>27</v>
      </c>
      <c r="B29" s="146" t="s">
        <v>28</v>
      </c>
      <c r="C29" s="147">
        <v>1184805</v>
      </c>
      <c r="D29" s="147">
        <v>1338995</v>
      </c>
      <c r="E29" s="147">
        <v>1125454</v>
      </c>
      <c r="F29" s="147">
        <v>873307.28</v>
      </c>
      <c r="G29" s="147"/>
      <c r="H29" s="147">
        <v>1013038.36</v>
      </c>
      <c r="I29" s="147">
        <v>0</v>
      </c>
      <c r="J29" s="147">
        <v>873307.28</v>
      </c>
      <c r="K29" s="147">
        <v>139731.08</v>
      </c>
      <c r="L29" s="147">
        <v>0</v>
      </c>
      <c r="M29" s="147">
        <v>112415.64</v>
      </c>
      <c r="N29" s="147">
        <v>325956.64</v>
      </c>
      <c r="O29" s="147">
        <v>90.01152956940044</v>
      </c>
      <c r="P29" s="147">
        <v>465687.72</v>
      </c>
      <c r="Q29" s="147">
        <v>252146.72</v>
      </c>
      <c r="R29" s="147">
        <v>77.5959994810983</v>
      </c>
    </row>
    <row r="30" spans="1:18" ht="51">
      <c r="A30" s="145" t="s">
        <v>29</v>
      </c>
      <c r="B30" s="146" t="s">
        <v>30</v>
      </c>
      <c r="C30" s="147">
        <v>2373291</v>
      </c>
      <c r="D30" s="147">
        <v>2720748</v>
      </c>
      <c r="E30" s="147">
        <v>2308933</v>
      </c>
      <c r="F30" s="147">
        <v>2163070.24</v>
      </c>
      <c r="G30" s="147"/>
      <c r="H30" s="147">
        <v>2163070.24</v>
      </c>
      <c r="I30" s="147">
        <v>0</v>
      </c>
      <c r="J30" s="147">
        <v>2163070.24</v>
      </c>
      <c r="K30" s="147">
        <v>0</v>
      </c>
      <c r="L30" s="147">
        <v>3770.23</v>
      </c>
      <c r="M30" s="147">
        <v>145862.76</v>
      </c>
      <c r="N30" s="147">
        <v>557677.76</v>
      </c>
      <c r="O30" s="147">
        <v>93.68267680352787</v>
      </c>
      <c r="P30" s="147">
        <v>557677.76</v>
      </c>
      <c r="Q30" s="147">
        <v>145862.76</v>
      </c>
      <c r="R30" s="147">
        <v>93.68267680352787</v>
      </c>
    </row>
    <row r="31" spans="1:18" ht="38.25">
      <c r="A31" s="145" t="s">
        <v>31</v>
      </c>
      <c r="B31" s="146" t="s">
        <v>32</v>
      </c>
      <c r="C31" s="147">
        <v>3146399</v>
      </c>
      <c r="D31" s="147">
        <v>3154899</v>
      </c>
      <c r="E31" s="147">
        <v>2584343</v>
      </c>
      <c r="F31" s="147">
        <v>2077336.28</v>
      </c>
      <c r="G31" s="147"/>
      <c r="H31" s="147">
        <v>2079681.33</v>
      </c>
      <c r="I31" s="147">
        <v>0</v>
      </c>
      <c r="J31" s="147">
        <v>2077336.28</v>
      </c>
      <c r="K31" s="147">
        <v>2345.05</v>
      </c>
      <c r="L31" s="147">
        <v>0</v>
      </c>
      <c r="M31" s="147">
        <v>504661.67</v>
      </c>
      <c r="N31" s="147">
        <v>1075217.67</v>
      </c>
      <c r="O31" s="147">
        <v>80.47234171315495</v>
      </c>
      <c r="P31" s="147">
        <v>1077562.72</v>
      </c>
      <c r="Q31" s="147">
        <v>507006.72</v>
      </c>
      <c r="R31" s="147">
        <v>80.38160104908675</v>
      </c>
    </row>
    <row r="32" spans="1:18" ht="38.25">
      <c r="A32" s="145" t="s">
        <v>33</v>
      </c>
      <c r="B32" s="146" t="s">
        <v>34</v>
      </c>
      <c r="C32" s="147">
        <v>589721</v>
      </c>
      <c r="D32" s="147">
        <v>739721</v>
      </c>
      <c r="E32" s="147">
        <v>635012</v>
      </c>
      <c r="F32" s="147">
        <v>406611.57</v>
      </c>
      <c r="G32" s="147"/>
      <c r="H32" s="147">
        <v>406611.57</v>
      </c>
      <c r="I32" s="147">
        <v>0</v>
      </c>
      <c r="J32" s="147">
        <v>406611.57</v>
      </c>
      <c r="K32" s="147">
        <v>0</v>
      </c>
      <c r="L32" s="147">
        <v>0</v>
      </c>
      <c r="M32" s="147">
        <v>228400.43</v>
      </c>
      <c r="N32" s="147">
        <v>333109.43</v>
      </c>
      <c r="O32" s="147">
        <v>64.03210805465093</v>
      </c>
      <c r="P32" s="147">
        <v>333109.43</v>
      </c>
      <c r="Q32" s="147">
        <v>228400.43</v>
      </c>
      <c r="R32" s="147">
        <v>64.03210805465093</v>
      </c>
    </row>
    <row r="33" spans="1:18" ht="38.25">
      <c r="A33" s="145" t="s">
        <v>37</v>
      </c>
      <c r="B33" s="146" t="s">
        <v>38</v>
      </c>
      <c r="C33" s="147">
        <v>5971575</v>
      </c>
      <c r="D33" s="147">
        <v>6443032</v>
      </c>
      <c r="E33" s="147">
        <v>5241626</v>
      </c>
      <c r="F33" s="147">
        <v>3991310.04</v>
      </c>
      <c r="G33" s="147"/>
      <c r="H33" s="147">
        <v>4008748.97</v>
      </c>
      <c r="I33" s="147">
        <v>0</v>
      </c>
      <c r="J33" s="147">
        <v>3991310.04</v>
      </c>
      <c r="K33" s="147">
        <v>17438.93</v>
      </c>
      <c r="L33" s="147">
        <v>13844.91</v>
      </c>
      <c r="M33" s="147">
        <v>1232877.03</v>
      </c>
      <c r="N33" s="147">
        <v>2434283.03</v>
      </c>
      <c r="O33" s="147">
        <v>76.47911106210172</v>
      </c>
      <c r="P33" s="147">
        <v>2451721.96</v>
      </c>
      <c r="Q33" s="147">
        <v>1250315.96</v>
      </c>
      <c r="R33" s="147">
        <v>76.14641029329448</v>
      </c>
    </row>
    <row r="34" spans="1:18" ht="25.5">
      <c r="A34" s="145" t="s">
        <v>41</v>
      </c>
      <c r="B34" s="146" t="s">
        <v>42</v>
      </c>
      <c r="C34" s="147">
        <v>831104</v>
      </c>
      <c r="D34" s="147">
        <v>1210201</v>
      </c>
      <c r="E34" s="147">
        <v>964621</v>
      </c>
      <c r="F34" s="147">
        <v>739192.43</v>
      </c>
      <c r="G34" s="147"/>
      <c r="H34" s="147">
        <v>739192.43</v>
      </c>
      <c r="I34" s="147">
        <v>0</v>
      </c>
      <c r="J34" s="147">
        <v>739192.43</v>
      </c>
      <c r="K34" s="147">
        <v>0</v>
      </c>
      <c r="L34" s="147">
        <v>0</v>
      </c>
      <c r="M34" s="147">
        <v>225428.57</v>
      </c>
      <c r="N34" s="147">
        <v>471008.57</v>
      </c>
      <c r="O34" s="147">
        <v>76.63034808489553</v>
      </c>
      <c r="P34" s="147">
        <v>471008.57</v>
      </c>
      <c r="Q34" s="147">
        <v>225428.57</v>
      </c>
      <c r="R34" s="147">
        <v>76.63034808489553</v>
      </c>
    </row>
    <row r="35" spans="1:18" ht="38.25">
      <c r="A35" s="145" t="s">
        <v>51</v>
      </c>
      <c r="B35" s="146" t="s">
        <v>52</v>
      </c>
      <c r="C35" s="147">
        <v>2391003</v>
      </c>
      <c r="D35" s="147">
        <v>3935960</v>
      </c>
      <c r="E35" s="147">
        <v>3568002</v>
      </c>
      <c r="F35" s="147">
        <v>2385209.14</v>
      </c>
      <c r="G35" s="147"/>
      <c r="H35" s="147">
        <v>2390931.34</v>
      </c>
      <c r="I35" s="147">
        <v>0</v>
      </c>
      <c r="J35" s="147">
        <v>2385209.14</v>
      </c>
      <c r="K35" s="147">
        <v>5722.2</v>
      </c>
      <c r="L35" s="147">
        <v>4770</v>
      </c>
      <c r="M35" s="147">
        <v>1177070.66</v>
      </c>
      <c r="N35" s="147">
        <v>1545028.66</v>
      </c>
      <c r="O35" s="147">
        <v>67.0103699493442</v>
      </c>
      <c r="P35" s="147">
        <v>1550750.86</v>
      </c>
      <c r="Q35" s="147">
        <v>1182792.86</v>
      </c>
      <c r="R35" s="147">
        <v>66.84999447870264</v>
      </c>
    </row>
    <row r="36" spans="1:18" ht="51">
      <c r="A36" s="142" t="s">
        <v>67</v>
      </c>
      <c r="B36" s="143" t="s">
        <v>68</v>
      </c>
      <c r="C36" s="144">
        <v>58591200</v>
      </c>
      <c r="D36" s="144">
        <v>61551145</v>
      </c>
      <c r="E36" s="144">
        <v>50271745</v>
      </c>
      <c r="F36" s="144">
        <v>43829082.349999994</v>
      </c>
      <c r="G36" s="144"/>
      <c r="H36" s="144">
        <v>44211883.06999997</v>
      </c>
      <c r="I36" s="144">
        <v>0</v>
      </c>
      <c r="J36" s="144">
        <v>43829082.349999994</v>
      </c>
      <c r="K36" s="144">
        <v>382800.72</v>
      </c>
      <c r="L36" s="144">
        <v>503.07</v>
      </c>
      <c r="M36" s="144">
        <v>6059861.9300000295</v>
      </c>
      <c r="N36" s="144">
        <v>17339261.93000003</v>
      </c>
      <c r="O36" s="144">
        <v>87.94578956827533</v>
      </c>
      <c r="P36" s="144">
        <v>17722062.650000006</v>
      </c>
      <c r="Q36" s="144">
        <v>6442662.650000006</v>
      </c>
      <c r="R36" s="144">
        <v>87.18432660334348</v>
      </c>
    </row>
    <row r="37" spans="1:18" ht="25.5">
      <c r="A37" s="145" t="s">
        <v>21</v>
      </c>
      <c r="B37" s="146" t="s">
        <v>22</v>
      </c>
      <c r="C37" s="147">
        <v>58591200</v>
      </c>
      <c r="D37" s="147">
        <v>61551145</v>
      </c>
      <c r="E37" s="147">
        <v>50271745</v>
      </c>
      <c r="F37" s="147">
        <v>43829082.349999994</v>
      </c>
      <c r="G37" s="147"/>
      <c r="H37" s="147">
        <v>44211883.06999997</v>
      </c>
      <c r="I37" s="147">
        <v>0</v>
      </c>
      <c r="J37" s="147">
        <v>43829082.349999994</v>
      </c>
      <c r="K37" s="147">
        <v>382800.72</v>
      </c>
      <c r="L37" s="147">
        <v>503.07</v>
      </c>
      <c r="M37" s="147">
        <v>6059861.9300000295</v>
      </c>
      <c r="N37" s="147">
        <v>17339261.93000003</v>
      </c>
      <c r="O37" s="147">
        <v>87.94578956827533</v>
      </c>
      <c r="P37" s="147">
        <v>17722062.650000006</v>
      </c>
      <c r="Q37" s="147">
        <v>6442662.650000006</v>
      </c>
      <c r="R37" s="147">
        <v>87.18432660334348</v>
      </c>
    </row>
    <row r="38" spans="1:18" ht="102">
      <c r="A38" s="142" t="s">
        <v>69</v>
      </c>
      <c r="B38" s="143" t="s">
        <v>70</v>
      </c>
      <c r="C38" s="144">
        <v>137569396</v>
      </c>
      <c r="D38" s="144">
        <v>204923153</v>
      </c>
      <c r="E38" s="144">
        <v>155357060</v>
      </c>
      <c r="F38" s="144">
        <v>144170918.98000002</v>
      </c>
      <c r="G38" s="144"/>
      <c r="H38" s="144">
        <v>144264108.53</v>
      </c>
      <c r="I38" s="144">
        <v>0</v>
      </c>
      <c r="J38" s="144">
        <v>144170918.98000002</v>
      </c>
      <c r="K38" s="144">
        <v>93189.55</v>
      </c>
      <c r="L38" s="144">
        <v>19809398.639999997</v>
      </c>
      <c r="M38" s="144">
        <v>11092951.469999999</v>
      </c>
      <c r="N38" s="144">
        <v>60659044.47</v>
      </c>
      <c r="O38" s="144">
        <v>92.85970559046368</v>
      </c>
      <c r="P38" s="144">
        <v>60752234.01999998</v>
      </c>
      <c r="Q38" s="144">
        <v>11186141.01999998</v>
      </c>
      <c r="R38" s="144">
        <v>92.79972148031123</v>
      </c>
    </row>
    <row r="39" spans="1:18" ht="25.5">
      <c r="A39" s="145" t="s">
        <v>21</v>
      </c>
      <c r="B39" s="146" t="s">
        <v>22</v>
      </c>
      <c r="C39" s="147">
        <v>136758785</v>
      </c>
      <c r="D39" s="147">
        <v>203813308</v>
      </c>
      <c r="E39" s="147">
        <v>154325603</v>
      </c>
      <c r="F39" s="147">
        <v>143396366.49</v>
      </c>
      <c r="G39" s="147"/>
      <c r="H39" s="147">
        <v>143489556.04</v>
      </c>
      <c r="I39" s="147">
        <v>0</v>
      </c>
      <c r="J39" s="147">
        <v>143396366.49</v>
      </c>
      <c r="K39" s="147">
        <v>93189.55</v>
      </c>
      <c r="L39" s="147">
        <v>19809398.639999997</v>
      </c>
      <c r="M39" s="147">
        <v>10836046.960000008</v>
      </c>
      <c r="N39" s="147">
        <v>60323751.96000001</v>
      </c>
      <c r="O39" s="147">
        <v>92.97845156645847</v>
      </c>
      <c r="P39" s="147">
        <v>60416941.50999999</v>
      </c>
      <c r="Q39" s="147">
        <v>10929236.50999999</v>
      </c>
      <c r="R39" s="147">
        <v>92.91806654401992</v>
      </c>
    </row>
    <row r="40" spans="1:18" ht="25.5">
      <c r="A40" s="145" t="s">
        <v>23</v>
      </c>
      <c r="B40" s="146" t="s">
        <v>24</v>
      </c>
      <c r="C40" s="147">
        <v>340000</v>
      </c>
      <c r="D40" s="147">
        <v>340000</v>
      </c>
      <c r="E40" s="147">
        <v>315000</v>
      </c>
      <c r="F40" s="147">
        <v>250055.95</v>
      </c>
      <c r="G40" s="147"/>
      <c r="H40" s="147">
        <v>250055.95</v>
      </c>
      <c r="I40" s="147">
        <v>0</v>
      </c>
      <c r="J40" s="147">
        <v>250055.95</v>
      </c>
      <c r="K40" s="147">
        <v>0</v>
      </c>
      <c r="L40" s="147">
        <v>0</v>
      </c>
      <c r="M40" s="147">
        <v>64944.05</v>
      </c>
      <c r="N40" s="147">
        <v>89944.05</v>
      </c>
      <c r="O40" s="147">
        <v>79.38284126984128</v>
      </c>
      <c r="P40" s="147">
        <v>89944.05</v>
      </c>
      <c r="Q40" s="147">
        <v>64944.05</v>
      </c>
      <c r="R40" s="147">
        <v>79.38284126984128</v>
      </c>
    </row>
    <row r="41" spans="1:18" ht="38.25">
      <c r="A41" s="145" t="s">
        <v>25</v>
      </c>
      <c r="B41" s="146" t="s">
        <v>26</v>
      </c>
      <c r="C41" s="147">
        <v>30000</v>
      </c>
      <c r="D41" s="147">
        <v>30000</v>
      </c>
      <c r="E41" s="147">
        <v>30000</v>
      </c>
      <c r="F41" s="147">
        <v>22522.64</v>
      </c>
      <c r="G41" s="147"/>
      <c r="H41" s="147">
        <v>22522.64</v>
      </c>
      <c r="I41" s="147">
        <v>0</v>
      </c>
      <c r="J41" s="147">
        <v>22522.64</v>
      </c>
      <c r="K41" s="147">
        <v>0</v>
      </c>
      <c r="L41" s="147">
        <v>0</v>
      </c>
      <c r="M41" s="147">
        <v>7477.36</v>
      </c>
      <c r="N41" s="147">
        <v>7477.36</v>
      </c>
      <c r="O41" s="147">
        <v>75.07546666666667</v>
      </c>
      <c r="P41" s="147">
        <v>7477.36</v>
      </c>
      <c r="Q41" s="147">
        <v>7477.36</v>
      </c>
      <c r="R41" s="147">
        <v>75.07546666666667</v>
      </c>
    </row>
    <row r="42" spans="1:18" ht="38.25">
      <c r="A42" s="145" t="s">
        <v>27</v>
      </c>
      <c r="B42" s="146" t="s">
        <v>28</v>
      </c>
      <c r="C42" s="147">
        <v>62000</v>
      </c>
      <c r="D42" s="147">
        <v>84000</v>
      </c>
      <c r="E42" s="147">
        <v>72000</v>
      </c>
      <c r="F42" s="147">
        <v>60997.37</v>
      </c>
      <c r="G42" s="147"/>
      <c r="H42" s="147">
        <v>60997.37</v>
      </c>
      <c r="I42" s="147">
        <v>0</v>
      </c>
      <c r="J42" s="147">
        <v>60997.37</v>
      </c>
      <c r="K42" s="147">
        <v>0</v>
      </c>
      <c r="L42" s="147">
        <v>0</v>
      </c>
      <c r="M42" s="147">
        <v>11002.63</v>
      </c>
      <c r="N42" s="147">
        <v>23002.63</v>
      </c>
      <c r="O42" s="147">
        <v>84.71856944444444</v>
      </c>
      <c r="P42" s="147">
        <v>23002.63</v>
      </c>
      <c r="Q42" s="147">
        <v>11002.63</v>
      </c>
      <c r="R42" s="147">
        <v>84.71856944444444</v>
      </c>
    </row>
    <row r="43" spans="1:18" ht="51">
      <c r="A43" s="145" t="s">
        <v>29</v>
      </c>
      <c r="B43" s="146" t="s">
        <v>30</v>
      </c>
      <c r="C43" s="147">
        <v>101000</v>
      </c>
      <c r="D43" s="147">
        <v>151690</v>
      </c>
      <c r="E43" s="147">
        <v>130690</v>
      </c>
      <c r="F43" s="147">
        <v>87211.84</v>
      </c>
      <c r="G43" s="147"/>
      <c r="H43" s="147">
        <v>87211.84</v>
      </c>
      <c r="I43" s="147">
        <v>0</v>
      </c>
      <c r="J43" s="147">
        <v>87211.84</v>
      </c>
      <c r="K43" s="147">
        <v>0</v>
      </c>
      <c r="L43" s="147">
        <v>0</v>
      </c>
      <c r="M43" s="147">
        <v>43478.16</v>
      </c>
      <c r="N43" s="147">
        <v>64478.16</v>
      </c>
      <c r="O43" s="147">
        <v>66.73183870227255</v>
      </c>
      <c r="P43" s="147">
        <v>64478.16</v>
      </c>
      <c r="Q43" s="147">
        <v>43478.16</v>
      </c>
      <c r="R43" s="147">
        <v>66.73183870227255</v>
      </c>
    </row>
    <row r="44" spans="1:18" ht="38.25">
      <c r="A44" s="145" t="s">
        <v>31</v>
      </c>
      <c r="B44" s="146" t="s">
        <v>32</v>
      </c>
      <c r="C44" s="147">
        <v>27615</v>
      </c>
      <c r="D44" s="147">
        <v>55615</v>
      </c>
      <c r="E44" s="147">
        <v>53615</v>
      </c>
      <c r="F44" s="147">
        <v>42862.74</v>
      </c>
      <c r="G44" s="147"/>
      <c r="H44" s="147">
        <v>42862.74</v>
      </c>
      <c r="I44" s="147">
        <v>0</v>
      </c>
      <c r="J44" s="147">
        <v>42862.74</v>
      </c>
      <c r="K44" s="147">
        <v>0</v>
      </c>
      <c r="L44" s="147">
        <v>0</v>
      </c>
      <c r="M44" s="147">
        <v>10752.26</v>
      </c>
      <c r="N44" s="147">
        <v>12752.26</v>
      </c>
      <c r="O44" s="147">
        <v>79.94542572041405</v>
      </c>
      <c r="P44" s="147">
        <v>12752.26</v>
      </c>
      <c r="Q44" s="147">
        <v>10752.26</v>
      </c>
      <c r="R44" s="147">
        <v>79.94542572041405</v>
      </c>
    </row>
    <row r="45" spans="1:18" ht="38.25">
      <c r="A45" s="145" t="s">
        <v>33</v>
      </c>
      <c r="B45" s="146" t="s">
        <v>34</v>
      </c>
      <c r="C45" s="147">
        <v>5000</v>
      </c>
      <c r="D45" s="147">
        <v>12533</v>
      </c>
      <c r="E45" s="147">
        <v>9588</v>
      </c>
      <c r="F45" s="147">
        <v>5188.47</v>
      </c>
      <c r="G45" s="147"/>
      <c r="H45" s="147">
        <v>5188.47</v>
      </c>
      <c r="I45" s="147">
        <v>0</v>
      </c>
      <c r="J45" s="147">
        <v>5188.47</v>
      </c>
      <c r="K45" s="147">
        <v>0</v>
      </c>
      <c r="L45" s="147">
        <v>0</v>
      </c>
      <c r="M45" s="147">
        <v>4399.53</v>
      </c>
      <c r="N45" s="147">
        <v>7344.53</v>
      </c>
      <c r="O45" s="147">
        <v>54.11420525657071</v>
      </c>
      <c r="P45" s="147">
        <v>7344.53</v>
      </c>
      <c r="Q45" s="147">
        <v>4399.53</v>
      </c>
      <c r="R45" s="147">
        <v>54.11420525657071</v>
      </c>
    </row>
    <row r="46" spans="1:18" ht="25.5">
      <c r="A46" s="145" t="s">
        <v>35</v>
      </c>
      <c r="B46" s="146" t="s">
        <v>36</v>
      </c>
      <c r="C46" s="147">
        <v>26605</v>
      </c>
      <c r="D46" s="147">
        <v>78105</v>
      </c>
      <c r="E46" s="147">
        <v>77105</v>
      </c>
      <c r="F46" s="147">
        <v>67297.79</v>
      </c>
      <c r="G46" s="147"/>
      <c r="H46" s="147">
        <v>67297.79</v>
      </c>
      <c r="I46" s="147">
        <v>0</v>
      </c>
      <c r="J46" s="147">
        <v>67297.79</v>
      </c>
      <c r="K46" s="147">
        <v>0</v>
      </c>
      <c r="L46" s="147">
        <v>0</v>
      </c>
      <c r="M46" s="147">
        <v>9807.210000000006</v>
      </c>
      <c r="N46" s="147">
        <v>10807.21</v>
      </c>
      <c r="O46" s="147">
        <v>87.2807081252837</v>
      </c>
      <c r="P46" s="147">
        <v>10807.21</v>
      </c>
      <c r="Q46" s="147">
        <v>9807.210000000006</v>
      </c>
      <c r="R46" s="147">
        <v>87.2807081252837</v>
      </c>
    </row>
    <row r="47" spans="1:18" ht="38.25">
      <c r="A47" s="145" t="s">
        <v>37</v>
      </c>
      <c r="B47" s="146" t="s">
        <v>38</v>
      </c>
      <c r="C47" s="147">
        <v>100000</v>
      </c>
      <c r="D47" s="147">
        <v>195000</v>
      </c>
      <c r="E47" s="147">
        <v>189000</v>
      </c>
      <c r="F47" s="147">
        <v>117490.09</v>
      </c>
      <c r="G47" s="147"/>
      <c r="H47" s="147">
        <v>117490.09</v>
      </c>
      <c r="I47" s="147">
        <v>0</v>
      </c>
      <c r="J47" s="147">
        <v>117490.09</v>
      </c>
      <c r="K47" s="147">
        <v>0</v>
      </c>
      <c r="L47" s="147">
        <v>0</v>
      </c>
      <c r="M47" s="147">
        <v>71509.91</v>
      </c>
      <c r="N47" s="147">
        <v>77509.91</v>
      </c>
      <c r="O47" s="147">
        <v>62.164068783068785</v>
      </c>
      <c r="P47" s="147">
        <v>77509.91</v>
      </c>
      <c r="Q47" s="147">
        <v>71509.91</v>
      </c>
      <c r="R47" s="147">
        <v>62.164068783068785</v>
      </c>
    </row>
    <row r="48" spans="1:18" ht="25.5">
      <c r="A48" s="145" t="s">
        <v>41</v>
      </c>
      <c r="B48" s="146" t="s">
        <v>42</v>
      </c>
      <c r="C48" s="147">
        <v>4000</v>
      </c>
      <c r="D48" s="147">
        <v>19435</v>
      </c>
      <c r="E48" s="147">
        <v>18492</v>
      </c>
      <c r="F48" s="147">
        <v>14711.19</v>
      </c>
      <c r="G48" s="147"/>
      <c r="H48" s="147">
        <v>14711.19</v>
      </c>
      <c r="I48" s="147">
        <v>0</v>
      </c>
      <c r="J48" s="147">
        <v>14711.19</v>
      </c>
      <c r="K48" s="147">
        <v>0</v>
      </c>
      <c r="L48" s="147">
        <v>0</v>
      </c>
      <c r="M48" s="147">
        <v>3780.81</v>
      </c>
      <c r="N48" s="147">
        <v>4723.81</v>
      </c>
      <c r="O48" s="147">
        <v>79.55434782608695</v>
      </c>
      <c r="P48" s="147">
        <v>4723.81</v>
      </c>
      <c r="Q48" s="147">
        <v>3780.81</v>
      </c>
      <c r="R48" s="147">
        <v>79.55434782608695</v>
      </c>
    </row>
    <row r="49" spans="1:18" ht="25.5">
      <c r="A49" s="145" t="s">
        <v>45</v>
      </c>
      <c r="B49" s="146" t="s">
        <v>46</v>
      </c>
      <c r="C49" s="147">
        <v>29000</v>
      </c>
      <c r="D49" s="147">
        <v>29000</v>
      </c>
      <c r="E49" s="147">
        <v>26500</v>
      </c>
      <c r="F49" s="147">
        <v>20720.55</v>
      </c>
      <c r="G49" s="147"/>
      <c r="H49" s="147">
        <v>20720.55</v>
      </c>
      <c r="I49" s="147">
        <v>0</v>
      </c>
      <c r="J49" s="147">
        <v>20720.55</v>
      </c>
      <c r="K49" s="147">
        <v>0</v>
      </c>
      <c r="L49" s="147">
        <v>0</v>
      </c>
      <c r="M49" s="147">
        <v>5779.45</v>
      </c>
      <c r="N49" s="147">
        <v>8279.45</v>
      </c>
      <c r="O49" s="147">
        <v>78.19075471698113</v>
      </c>
      <c r="P49" s="147">
        <v>8279.45</v>
      </c>
      <c r="Q49" s="147">
        <v>5779.45</v>
      </c>
      <c r="R49" s="147">
        <v>78.19075471698113</v>
      </c>
    </row>
    <row r="50" spans="1:18" ht="25.5">
      <c r="A50" s="145" t="s">
        <v>47</v>
      </c>
      <c r="B50" s="146" t="s">
        <v>48</v>
      </c>
      <c r="C50" s="147">
        <v>6000</v>
      </c>
      <c r="D50" s="147">
        <v>0</v>
      </c>
      <c r="E50" s="147">
        <v>0</v>
      </c>
      <c r="F50" s="147">
        <v>0</v>
      </c>
      <c r="G50" s="147"/>
      <c r="H50" s="147">
        <v>0</v>
      </c>
      <c r="I50" s="147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7">
        <v>0</v>
      </c>
      <c r="Q50" s="147">
        <v>0</v>
      </c>
      <c r="R50" s="147">
        <v>0</v>
      </c>
    </row>
    <row r="51" spans="1:18" ht="25.5">
      <c r="A51" s="145" t="s">
        <v>49</v>
      </c>
      <c r="B51" s="146" t="s">
        <v>50</v>
      </c>
      <c r="C51" s="147">
        <v>14391</v>
      </c>
      <c r="D51" s="147">
        <v>34467</v>
      </c>
      <c r="E51" s="147">
        <v>34467</v>
      </c>
      <c r="F51" s="147">
        <v>25420.76</v>
      </c>
      <c r="G51" s="147"/>
      <c r="H51" s="147">
        <v>25420.76</v>
      </c>
      <c r="I51" s="147">
        <v>0</v>
      </c>
      <c r="J51" s="147">
        <v>25420.76</v>
      </c>
      <c r="K51" s="147">
        <v>0</v>
      </c>
      <c r="L51" s="147">
        <v>0</v>
      </c>
      <c r="M51" s="147">
        <v>9046.24</v>
      </c>
      <c r="N51" s="147">
        <v>9046.24</v>
      </c>
      <c r="O51" s="147">
        <v>73.75390953665824</v>
      </c>
      <c r="P51" s="147">
        <v>9046.24</v>
      </c>
      <c r="Q51" s="147">
        <v>9046.24</v>
      </c>
      <c r="R51" s="147">
        <v>73.75390953665824</v>
      </c>
    </row>
    <row r="52" spans="1:18" ht="38.25">
      <c r="A52" s="145" t="s">
        <v>51</v>
      </c>
      <c r="B52" s="146" t="s">
        <v>52</v>
      </c>
      <c r="C52" s="147">
        <v>65000</v>
      </c>
      <c r="D52" s="147">
        <v>80000</v>
      </c>
      <c r="E52" s="147">
        <v>75000</v>
      </c>
      <c r="F52" s="147">
        <v>60073.1</v>
      </c>
      <c r="G52" s="147"/>
      <c r="H52" s="147">
        <v>60073.1</v>
      </c>
      <c r="I52" s="147">
        <v>0</v>
      </c>
      <c r="J52" s="147">
        <v>60073.1</v>
      </c>
      <c r="K52" s="147">
        <v>0</v>
      </c>
      <c r="L52" s="147">
        <v>0</v>
      </c>
      <c r="M52" s="147">
        <v>14926.9</v>
      </c>
      <c r="N52" s="147">
        <v>19926.9</v>
      </c>
      <c r="O52" s="147">
        <v>80.09746666666666</v>
      </c>
      <c r="P52" s="147">
        <v>19926.9</v>
      </c>
      <c r="Q52" s="147">
        <v>14926.9</v>
      </c>
      <c r="R52" s="147">
        <v>80.09746666666666</v>
      </c>
    </row>
    <row r="53" spans="1:18" ht="76.5">
      <c r="A53" s="142" t="s">
        <v>54</v>
      </c>
      <c r="B53" s="143" t="s">
        <v>71</v>
      </c>
      <c r="C53" s="144">
        <v>30555906</v>
      </c>
      <c r="D53" s="144">
        <v>36448742</v>
      </c>
      <c r="E53" s="144">
        <v>33912489</v>
      </c>
      <c r="F53" s="144">
        <v>27780024.169999998</v>
      </c>
      <c r="G53" s="144"/>
      <c r="H53" s="144">
        <v>28648126.749999993</v>
      </c>
      <c r="I53" s="144">
        <v>0</v>
      </c>
      <c r="J53" s="144">
        <v>27780024.169999998</v>
      </c>
      <c r="K53" s="144">
        <v>868102.58</v>
      </c>
      <c r="L53" s="144">
        <v>257407.36</v>
      </c>
      <c r="M53" s="144">
        <v>5264362.250000007</v>
      </c>
      <c r="N53" s="144">
        <v>7800615.250000007</v>
      </c>
      <c r="O53" s="144">
        <v>84.47662673771893</v>
      </c>
      <c r="P53" s="144">
        <v>8668717.830000002</v>
      </c>
      <c r="Q53" s="144">
        <v>6132464.830000002</v>
      </c>
      <c r="R53" s="144">
        <v>81.91679522549937</v>
      </c>
    </row>
    <row r="54" spans="1:18" ht="25.5">
      <c r="A54" s="145" t="s">
        <v>23</v>
      </c>
      <c r="B54" s="146" t="s">
        <v>24</v>
      </c>
      <c r="C54" s="147">
        <v>11009125</v>
      </c>
      <c r="D54" s="147">
        <v>11802910</v>
      </c>
      <c r="E54" s="147">
        <v>10826700</v>
      </c>
      <c r="F54" s="147">
        <v>10133666.05</v>
      </c>
      <c r="G54" s="147"/>
      <c r="H54" s="147">
        <v>10133978.75</v>
      </c>
      <c r="I54" s="147">
        <v>0</v>
      </c>
      <c r="J54" s="147">
        <v>10133666.05</v>
      </c>
      <c r="K54" s="147">
        <v>312.7</v>
      </c>
      <c r="L54" s="147">
        <v>0</v>
      </c>
      <c r="M54" s="147">
        <v>692721.25</v>
      </c>
      <c r="N54" s="147">
        <v>1668931.25</v>
      </c>
      <c r="O54" s="147">
        <v>93.60173229146463</v>
      </c>
      <c r="P54" s="147">
        <v>1669243.95</v>
      </c>
      <c r="Q54" s="147">
        <v>693033.9499999993</v>
      </c>
      <c r="R54" s="147">
        <v>93.5988440614407</v>
      </c>
    </row>
    <row r="55" spans="1:18" ht="38.25">
      <c r="A55" s="145" t="s">
        <v>25</v>
      </c>
      <c r="B55" s="146" t="s">
        <v>26</v>
      </c>
      <c r="C55" s="147">
        <v>1920847</v>
      </c>
      <c r="D55" s="147">
        <v>829713</v>
      </c>
      <c r="E55" s="147">
        <v>746932</v>
      </c>
      <c r="F55" s="147">
        <v>524092.17</v>
      </c>
      <c r="G55" s="147"/>
      <c r="H55" s="147">
        <v>524092.17</v>
      </c>
      <c r="I55" s="147">
        <v>0</v>
      </c>
      <c r="J55" s="147">
        <v>524092.17</v>
      </c>
      <c r="K55" s="147">
        <v>0</v>
      </c>
      <c r="L55" s="147">
        <v>0</v>
      </c>
      <c r="M55" s="147">
        <v>222839.83</v>
      </c>
      <c r="N55" s="147">
        <v>305620.83</v>
      </c>
      <c r="O55" s="147">
        <v>70.16598164223784</v>
      </c>
      <c r="P55" s="147">
        <v>305620.83</v>
      </c>
      <c r="Q55" s="147">
        <v>222839.83</v>
      </c>
      <c r="R55" s="147">
        <v>70.16598164223784</v>
      </c>
    </row>
    <row r="56" spans="1:18" ht="38.25">
      <c r="A56" s="145" t="s">
        <v>27</v>
      </c>
      <c r="B56" s="146" t="s">
        <v>28</v>
      </c>
      <c r="C56" s="147">
        <v>1412318</v>
      </c>
      <c r="D56" s="147">
        <v>989008</v>
      </c>
      <c r="E56" s="147">
        <v>937008</v>
      </c>
      <c r="F56" s="147">
        <v>286840.42</v>
      </c>
      <c r="G56" s="147"/>
      <c r="H56" s="147">
        <v>405186.42</v>
      </c>
      <c r="I56" s="147">
        <v>0</v>
      </c>
      <c r="J56" s="147">
        <v>286840.42</v>
      </c>
      <c r="K56" s="147">
        <v>118346</v>
      </c>
      <c r="L56" s="147">
        <v>0</v>
      </c>
      <c r="M56" s="147">
        <v>531821.58</v>
      </c>
      <c r="N56" s="147">
        <v>583821.58</v>
      </c>
      <c r="O56" s="147">
        <v>43.242578505199525</v>
      </c>
      <c r="P56" s="147">
        <v>702167.58</v>
      </c>
      <c r="Q56" s="147">
        <v>650167.58</v>
      </c>
      <c r="R56" s="147">
        <v>30.612376842033363</v>
      </c>
    </row>
    <row r="57" spans="1:18" ht="51">
      <c r="A57" s="145" t="s">
        <v>29</v>
      </c>
      <c r="B57" s="146" t="s">
        <v>30</v>
      </c>
      <c r="C57" s="147">
        <v>4038079</v>
      </c>
      <c r="D57" s="147">
        <v>5086472</v>
      </c>
      <c r="E57" s="147">
        <v>4939347</v>
      </c>
      <c r="F57" s="147">
        <v>4649101.46</v>
      </c>
      <c r="G57" s="147"/>
      <c r="H57" s="147">
        <v>4655947.46</v>
      </c>
      <c r="I57" s="147">
        <v>0</v>
      </c>
      <c r="J57" s="147">
        <v>4649101.46</v>
      </c>
      <c r="K57" s="147">
        <v>6846</v>
      </c>
      <c r="L57" s="147">
        <v>6846</v>
      </c>
      <c r="M57" s="147">
        <v>283399.54</v>
      </c>
      <c r="N57" s="147">
        <v>430524.54</v>
      </c>
      <c r="O57" s="147">
        <v>94.26240877589689</v>
      </c>
      <c r="P57" s="147">
        <v>437370.54</v>
      </c>
      <c r="Q57" s="147">
        <v>290245.54</v>
      </c>
      <c r="R57" s="147">
        <v>94.12380745875922</v>
      </c>
    </row>
    <row r="58" spans="1:18" ht="38.25">
      <c r="A58" s="145" t="s">
        <v>31</v>
      </c>
      <c r="B58" s="146" t="s">
        <v>32</v>
      </c>
      <c r="C58" s="147">
        <v>1509302</v>
      </c>
      <c r="D58" s="147">
        <v>1436402</v>
      </c>
      <c r="E58" s="147">
        <v>1154955</v>
      </c>
      <c r="F58" s="147">
        <v>510466.78</v>
      </c>
      <c r="G58" s="147"/>
      <c r="H58" s="147">
        <v>510466.78</v>
      </c>
      <c r="I58" s="147">
        <v>0</v>
      </c>
      <c r="J58" s="147">
        <v>510466.78</v>
      </c>
      <c r="K58" s="147">
        <v>0</v>
      </c>
      <c r="L58" s="147">
        <v>0</v>
      </c>
      <c r="M58" s="147">
        <v>644488.22</v>
      </c>
      <c r="N58" s="147">
        <v>925935.22</v>
      </c>
      <c r="O58" s="147">
        <v>44.197980007879096</v>
      </c>
      <c r="P58" s="147">
        <v>925935.22</v>
      </c>
      <c r="Q58" s="147">
        <v>644488.22</v>
      </c>
      <c r="R58" s="147">
        <v>44.197980007879096</v>
      </c>
    </row>
    <row r="59" spans="1:18" ht="38.25">
      <c r="A59" s="145" t="s">
        <v>33</v>
      </c>
      <c r="B59" s="146" t="s">
        <v>34</v>
      </c>
      <c r="C59" s="147">
        <v>18134</v>
      </c>
      <c r="D59" s="147">
        <v>258734</v>
      </c>
      <c r="E59" s="147">
        <v>258734</v>
      </c>
      <c r="F59" s="147">
        <v>247961</v>
      </c>
      <c r="G59" s="147"/>
      <c r="H59" s="147">
        <v>247961</v>
      </c>
      <c r="I59" s="147">
        <v>0</v>
      </c>
      <c r="J59" s="147">
        <v>247961</v>
      </c>
      <c r="K59" s="147">
        <v>0</v>
      </c>
      <c r="L59" s="147">
        <v>0</v>
      </c>
      <c r="M59" s="147">
        <v>10773</v>
      </c>
      <c r="N59" s="147">
        <v>10773</v>
      </c>
      <c r="O59" s="147">
        <v>95.83626427141388</v>
      </c>
      <c r="P59" s="147">
        <v>10773</v>
      </c>
      <c r="Q59" s="147">
        <v>10773</v>
      </c>
      <c r="R59" s="147">
        <v>95.83626427141388</v>
      </c>
    </row>
    <row r="60" spans="1:18" ht="25.5">
      <c r="A60" s="145" t="s">
        <v>35</v>
      </c>
      <c r="B60" s="146" t="s">
        <v>36</v>
      </c>
      <c r="C60" s="147">
        <v>483915</v>
      </c>
      <c r="D60" s="147">
        <v>1012745</v>
      </c>
      <c r="E60" s="147">
        <v>940686</v>
      </c>
      <c r="F60" s="147">
        <v>569687.91</v>
      </c>
      <c r="G60" s="147"/>
      <c r="H60" s="147">
        <v>569687.91</v>
      </c>
      <c r="I60" s="147">
        <v>0</v>
      </c>
      <c r="J60" s="147">
        <v>569687.91</v>
      </c>
      <c r="K60" s="147">
        <v>0</v>
      </c>
      <c r="L60" s="147">
        <v>0</v>
      </c>
      <c r="M60" s="147">
        <v>370998.09</v>
      </c>
      <c r="N60" s="147">
        <v>443057.09</v>
      </c>
      <c r="O60" s="147">
        <v>60.56090023663582</v>
      </c>
      <c r="P60" s="147">
        <v>443057.09</v>
      </c>
      <c r="Q60" s="147">
        <v>370998.09</v>
      </c>
      <c r="R60" s="147">
        <v>60.56090023663582</v>
      </c>
    </row>
    <row r="61" spans="1:18" ht="38.25">
      <c r="A61" s="145" t="s">
        <v>37</v>
      </c>
      <c r="B61" s="146" t="s">
        <v>38</v>
      </c>
      <c r="C61" s="147">
        <v>6373516</v>
      </c>
      <c r="D61" s="147">
        <v>7180547</v>
      </c>
      <c r="E61" s="147">
        <v>6571618</v>
      </c>
      <c r="F61" s="147">
        <v>4946393.9</v>
      </c>
      <c r="G61" s="147"/>
      <c r="H61" s="147">
        <v>5546136.0600000005</v>
      </c>
      <c r="I61" s="147">
        <v>0</v>
      </c>
      <c r="J61" s="147">
        <v>4946393.9</v>
      </c>
      <c r="K61" s="147">
        <v>599742.16</v>
      </c>
      <c r="L61" s="147">
        <v>122890.64</v>
      </c>
      <c r="M61" s="147">
        <v>1025481.94</v>
      </c>
      <c r="N61" s="147">
        <v>1634410.94</v>
      </c>
      <c r="O61" s="147">
        <v>84.39528986620952</v>
      </c>
      <c r="P61" s="147">
        <v>2234153.1</v>
      </c>
      <c r="Q61" s="147">
        <v>1625224.1</v>
      </c>
      <c r="R61" s="147">
        <v>75.26904180979479</v>
      </c>
    </row>
    <row r="62" spans="1:18" ht="25.5">
      <c r="A62" s="145" t="s">
        <v>39</v>
      </c>
      <c r="B62" s="146" t="s">
        <v>40</v>
      </c>
      <c r="C62" s="147">
        <v>100</v>
      </c>
      <c r="D62" s="147">
        <v>100</v>
      </c>
      <c r="E62" s="147">
        <v>100</v>
      </c>
      <c r="F62" s="147">
        <v>0</v>
      </c>
      <c r="G62" s="147"/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100</v>
      </c>
      <c r="N62" s="147">
        <v>100</v>
      </c>
      <c r="O62" s="147">
        <v>0</v>
      </c>
      <c r="P62" s="147">
        <v>100</v>
      </c>
      <c r="Q62" s="147">
        <v>100</v>
      </c>
      <c r="R62" s="147">
        <v>0</v>
      </c>
    </row>
    <row r="63" spans="1:18" ht="25.5">
      <c r="A63" s="145" t="s">
        <v>41</v>
      </c>
      <c r="B63" s="146" t="s">
        <v>42</v>
      </c>
      <c r="C63" s="147">
        <v>38500</v>
      </c>
      <c r="D63" s="147">
        <v>68715</v>
      </c>
      <c r="E63" s="147">
        <v>62215</v>
      </c>
      <c r="F63" s="147">
        <v>52141.94</v>
      </c>
      <c r="G63" s="147"/>
      <c r="H63" s="147">
        <v>52141.94</v>
      </c>
      <c r="I63" s="147">
        <v>0</v>
      </c>
      <c r="J63" s="147">
        <v>52141.94</v>
      </c>
      <c r="K63" s="147">
        <v>0</v>
      </c>
      <c r="L63" s="147">
        <v>0</v>
      </c>
      <c r="M63" s="147">
        <v>10073.06</v>
      </c>
      <c r="N63" s="147">
        <v>16573.06</v>
      </c>
      <c r="O63" s="147">
        <v>83.8092742907659</v>
      </c>
      <c r="P63" s="147">
        <v>16573.06</v>
      </c>
      <c r="Q63" s="147">
        <v>10073.06</v>
      </c>
      <c r="R63" s="147">
        <v>83.8092742907659</v>
      </c>
    </row>
    <row r="64" spans="1:18" ht="25.5">
      <c r="A64" s="145" t="s">
        <v>43</v>
      </c>
      <c r="B64" s="146" t="s">
        <v>44</v>
      </c>
      <c r="C64" s="147">
        <v>12000</v>
      </c>
      <c r="D64" s="147">
        <v>24000</v>
      </c>
      <c r="E64" s="147">
        <v>21750</v>
      </c>
      <c r="F64" s="147">
        <v>17581.9</v>
      </c>
      <c r="G64" s="147"/>
      <c r="H64" s="147">
        <v>17581.9</v>
      </c>
      <c r="I64" s="147">
        <v>0</v>
      </c>
      <c r="J64" s="147">
        <v>17581.9</v>
      </c>
      <c r="K64" s="147">
        <v>0</v>
      </c>
      <c r="L64" s="147">
        <v>0</v>
      </c>
      <c r="M64" s="147">
        <v>4168.1</v>
      </c>
      <c r="N64" s="147">
        <v>6418.1</v>
      </c>
      <c r="O64" s="147">
        <v>80.83632183908047</v>
      </c>
      <c r="P64" s="147">
        <v>6418.1</v>
      </c>
      <c r="Q64" s="147">
        <v>4168.1</v>
      </c>
      <c r="R64" s="147">
        <v>80.83632183908047</v>
      </c>
    </row>
    <row r="65" spans="1:18" ht="25.5">
      <c r="A65" s="145" t="s">
        <v>45</v>
      </c>
      <c r="B65" s="146" t="s">
        <v>46</v>
      </c>
      <c r="C65" s="147">
        <v>143960</v>
      </c>
      <c r="D65" s="147">
        <v>493109</v>
      </c>
      <c r="E65" s="147">
        <v>478109</v>
      </c>
      <c r="F65" s="147">
        <v>366962.28</v>
      </c>
      <c r="G65" s="147"/>
      <c r="H65" s="147">
        <v>381962.28</v>
      </c>
      <c r="I65" s="147">
        <v>0</v>
      </c>
      <c r="J65" s="147">
        <v>366962.28</v>
      </c>
      <c r="K65" s="147">
        <v>15000</v>
      </c>
      <c r="L65" s="147">
        <v>0</v>
      </c>
      <c r="M65" s="147">
        <v>96146.72</v>
      </c>
      <c r="N65" s="147">
        <v>111146.72</v>
      </c>
      <c r="O65" s="147">
        <v>79.89020913641032</v>
      </c>
      <c r="P65" s="147">
        <v>126146.72</v>
      </c>
      <c r="Q65" s="147">
        <v>111146.72</v>
      </c>
      <c r="R65" s="147">
        <v>76.7528492456741</v>
      </c>
    </row>
    <row r="66" spans="1:18" ht="25.5">
      <c r="A66" s="145" t="s">
        <v>47</v>
      </c>
      <c r="B66" s="146" t="s">
        <v>48</v>
      </c>
      <c r="C66" s="147">
        <v>162309</v>
      </c>
      <c r="D66" s="147">
        <v>489658</v>
      </c>
      <c r="E66" s="147">
        <v>474197</v>
      </c>
      <c r="F66" s="147">
        <v>455952.29</v>
      </c>
      <c r="G66" s="147"/>
      <c r="H66" s="147">
        <v>456181.41</v>
      </c>
      <c r="I66" s="147">
        <v>0</v>
      </c>
      <c r="J66" s="147">
        <v>455952.29</v>
      </c>
      <c r="K66" s="147">
        <v>229.12</v>
      </c>
      <c r="L66" s="147">
        <v>44.12</v>
      </c>
      <c r="M66" s="147">
        <v>18015.59</v>
      </c>
      <c r="N66" s="147">
        <v>33476.59</v>
      </c>
      <c r="O66" s="147">
        <v>96.20082159946182</v>
      </c>
      <c r="P66" s="147">
        <v>33705.71</v>
      </c>
      <c r="Q66" s="147">
        <v>18244.71</v>
      </c>
      <c r="R66" s="147">
        <v>96.15250412803117</v>
      </c>
    </row>
    <row r="67" spans="1:18" ht="25.5">
      <c r="A67" s="145" t="s">
        <v>49</v>
      </c>
      <c r="B67" s="146" t="s">
        <v>50</v>
      </c>
      <c r="C67" s="147">
        <v>32000</v>
      </c>
      <c r="D67" s="147">
        <v>142028</v>
      </c>
      <c r="E67" s="147">
        <v>136028</v>
      </c>
      <c r="F67" s="147">
        <v>126538</v>
      </c>
      <c r="G67" s="147"/>
      <c r="H67" s="147">
        <v>126538</v>
      </c>
      <c r="I67" s="147">
        <v>0</v>
      </c>
      <c r="J67" s="147">
        <v>126538</v>
      </c>
      <c r="K67" s="147">
        <v>0</v>
      </c>
      <c r="L67" s="147">
        <v>0</v>
      </c>
      <c r="M67" s="147">
        <v>9490</v>
      </c>
      <c r="N67" s="147">
        <v>15490</v>
      </c>
      <c r="O67" s="147">
        <v>93.02349516276061</v>
      </c>
      <c r="P67" s="147">
        <v>15490</v>
      </c>
      <c r="Q67" s="147">
        <v>9490</v>
      </c>
      <c r="R67" s="147">
        <v>93.02349516276061</v>
      </c>
    </row>
    <row r="68" spans="1:18" ht="38.25">
      <c r="A68" s="145" t="s">
        <v>51</v>
      </c>
      <c r="B68" s="146" t="s">
        <v>52</v>
      </c>
      <c r="C68" s="147">
        <v>3401801</v>
      </c>
      <c r="D68" s="147">
        <v>6634601</v>
      </c>
      <c r="E68" s="147">
        <v>6364110</v>
      </c>
      <c r="F68" s="147">
        <v>4892638.07</v>
      </c>
      <c r="G68" s="147"/>
      <c r="H68" s="147">
        <v>5020264.67</v>
      </c>
      <c r="I68" s="147">
        <v>0</v>
      </c>
      <c r="J68" s="147">
        <v>4892638.07</v>
      </c>
      <c r="K68" s="147">
        <v>127626.6</v>
      </c>
      <c r="L68" s="147">
        <v>127626.6</v>
      </c>
      <c r="M68" s="147">
        <v>1343845.33</v>
      </c>
      <c r="N68" s="147">
        <v>1614336.33</v>
      </c>
      <c r="O68" s="147">
        <v>78.88400216212479</v>
      </c>
      <c r="P68" s="147">
        <v>1741962.93</v>
      </c>
      <c r="Q68" s="147">
        <v>1471471.93</v>
      </c>
      <c r="R68" s="147">
        <v>76.87859056490225</v>
      </c>
    </row>
    <row r="69" spans="1:18" ht="51">
      <c r="A69" s="142" t="s">
        <v>55</v>
      </c>
      <c r="B69" s="143" t="s">
        <v>72</v>
      </c>
      <c r="C69" s="144">
        <v>19284400</v>
      </c>
      <c r="D69" s="144">
        <v>19039294</v>
      </c>
      <c r="E69" s="144">
        <v>15532453</v>
      </c>
      <c r="F69" s="144">
        <v>12318530.889999993</v>
      </c>
      <c r="G69" s="144"/>
      <c r="H69" s="144">
        <v>12540298.459999992</v>
      </c>
      <c r="I69" s="144">
        <v>0</v>
      </c>
      <c r="J69" s="144">
        <v>12318530.889999993</v>
      </c>
      <c r="K69" s="144">
        <v>221767.57</v>
      </c>
      <c r="L69" s="144">
        <v>9966.06</v>
      </c>
      <c r="M69" s="144">
        <v>2992154.5400000084</v>
      </c>
      <c r="N69" s="144">
        <v>6498995.540000008</v>
      </c>
      <c r="O69" s="144">
        <v>80.73611077400325</v>
      </c>
      <c r="P69" s="144">
        <v>6720763.110000007</v>
      </c>
      <c r="Q69" s="144">
        <v>3213922.110000007</v>
      </c>
      <c r="R69" s="144">
        <v>79.3083416379885</v>
      </c>
    </row>
    <row r="70" spans="1:18" ht="25.5">
      <c r="A70" s="145" t="s">
        <v>21</v>
      </c>
      <c r="B70" s="146" t="s">
        <v>22</v>
      </c>
      <c r="C70" s="147">
        <v>12703415</v>
      </c>
      <c r="D70" s="147">
        <v>12458415</v>
      </c>
      <c r="E70" s="147">
        <v>10298536</v>
      </c>
      <c r="F70" s="147">
        <v>8699928.04</v>
      </c>
      <c r="G70" s="147"/>
      <c r="H70" s="147">
        <v>8898111.18</v>
      </c>
      <c r="I70" s="147">
        <v>0</v>
      </c>
      <c r="J70" s="147">
        <v>8699928.04</v>
      </c>
      <c r="K70" s="147">
        <v>198183.14</v>
      </c>
      <c r="L70" s="147">
        <v>0</v>
      </c>
      <c r="M70" s="147">
        <v>1400424.82</v>
      </c>
      <c r="N70" s="147">
        <v>3560303.82</v>
      </c>
      <c r="O70" s="147">
        <v>86.4017097187406</v>
      </c>
      <c r="P70" s="147">
        <v>3758486.96</v>
      </c>
      <c r="Q70" s="147">
        <v>1598607.96</v>
      </c>
      <c r="R70" s="147">
        <v>84.4773280396359</v>
      </c>
    </row>
    <row r="71" spans="1:18" ht="38.25">
      <c r="A71" s="145" t="s">
        <v>25</v>
      </c>
      <c r="B71" s="146" t="s">
        <v>26</v>
      </c>
      <c r="C71" s="147">
        <v>608076</v>
      </c>
      <c r="D71" s="147">
        <v>629976</v>
      </c>
      <c r="E71" s="147">
        <v>510004</v>
      </c>
      <c r="F71" s="147">
        <v>412069.04</v>
      </c>
      <c r="G71" s="147"/>
      <c r="H71" s="147">
        <v>412069.04</v>
      </c>
      <c r="I71" s="147">
        <v>0</v>
      </c>
      <c r="J71" s="147">
        <v>412069.04</v>
      </c>
      <c r="K71" s="147">
        <v>0</v>
      </c>
      <c r="L71" s="147">
        <v>0</v>
      </c>
      <c r="M71" s="147">
        <v>97934.96</v>
      </c>
      <c r="N71" s="147">
        <v>217906.96</v>
      </c>
      <c r="O71" s="147">
        <v>80.79721727672724</v>
      </c>
      <c r="P71" s="147">
        <v>217906.96</v>
      </c>
      <c r="Q71" s="147">
        <v>97934.96</v>
      </c>
      <c r="R71" s="147">
        <v>80.79721727672724</v>
      </c>
    </row>
    <row r="72" spans="1:18" ht="38.25">
      <c r="A72" s="145" t="s">
        <v>27</v>
      </c>
      <c r="B72" s="146" t="s">
        <v>28</v>
      </c>
      <c r="C72" s="147">
        <v>542448</v>
      </c>
      <c r="D72" s="147">
        <v>558948</v>
      </c>
      <c r="E72" s="147">
        <v>454481</v>
      </c>
      <c r="F72" s="147">
        <v>317472.78</v>
      </c>
      <c r="G72" s="147"/>
      <c r="H72" s="147">
        <v>324741.78</v>
      </c>
      <c r="I72" s="147">
        <v>0</v>
      </c>
      <c r="J72" s="147">
        <v>317472.78</v>
      </c>
      <c r="K72" s="147">
        <v>7269</v>
      </c>
      <c r="L72" s="147">
        <v>6708</v>
      </c>
      <c r="M72" s="147">
        <v>129739.22</v>
      </c>
      <c r="N72" s="147">
        <v>234206.22</v>
      </c>
      <c r="O72" s="147">
        <v>71.453323681298</v>
      </c>
      <c r="P72" s="147">
        <v>241475.22</v>
      </c>
      <c r="Q72" s="147">
        <v>137008.22</v>
      </c>
      <c r="R72" s="147">
        <v>69.85391688541436</v>
      </c>
    </row>
    <row r="73" spans="1:18" ht="38.25">
      <c r="A73" s="145" t="s">
        <v>31</v>
      </c>
      <c r="B73" s="146" t="s">
        <v>32</v>
      </c>
      <c r="C73" s="147">
        <v>802265</v>
      </c>
      <c r="D73" s="147">
        <v>802265</v>
      </c>
      <c r="E73" s="147">
        <v>635862</v>
      </c>
      <c r="F73" s="147">
        <v>411661.76</v>
      </c>
      <c r="G73" s="147"/>
      <c r="H73" s="147">
        <v>425294.56</v>
      </c>
      <c r="I73" s="147">
        <v>0</v>
      </c>
      <c r="J73" s="147">
        <v>411661.76</v>
      </c>
      <c r="K73" s="147">
        <v>13632.8</v>
      </c>
      <c r="L73" s="147">
        <v>1172</v>
      </c>
      <c r="M73" s="147">
        <v>210567.44</v>
      </c>
      <c r="N73" s="147">
        <v>376970.44</v>
      </c>
      <c r="O73" s="147">
        <v>66.88472656016557</v>
      </c>
      <c r="P73" s="147">
        <v>390603.24</v>
      </c>
      <c r="Q73" s="147">
        <v>224200.24</v>
      </c>
      <c r="R73" s="147">
        <v>64.74073934281338</v>
      </c>
    </row>
    <row r="74" spans="1:18" ht="38.25">
      <c r="A74" s="145" t="s">
        <v>33</v>
      </c>
      <c r="B74" s="146" t="s">
        <v>34</v>
      </c>
      <c r="C74" s="147">
        <v>273413</v>
      </c>
      <c r="D74" s="147">
        <v>273413</v>
      </c>
      <c r="E74" s="147">
        <v>218363</v>
      </c>
      <c r="F74" s="147">
        <v>171777.83</v>
      </c>
      <c r="G74" s="147"/>
      <c r="H74" s="147">
        <v>171777.83</v>
      </c>
      <c r="I74" s="147">
        <v>0</v>
      </c>
      <c r="J74" s="147">
        <v>171777.83</v>
      </c>
      <c r="K74" s="147">
        <v>0</v>
      </c>
      <c r="L74" s="147">
        <v>0</v>
      </c>
      <c r="M74" s="147">
        <v>46585.17</v>
      </c>
      <c r="N74" s="147">
        <v>101635.17</v>
      </c>
      <c r="O74" s="147">
        <v>78.66617970993254</v>
      </c>
      <c r="P74" s="147">
        <v>101635.17</v>
      </c>
      <c r="Q74" s="147">
        <v>46585.17</v>
      </c>
      <c r="R74" s="147">
        <v>78.66617970993254</v>
      </c>
    </row>
    <row r="75" spans="1:18" ht="25.5">
      <c r="A75" s="145" t="s">
        <v>35</v>
      </c>
      <c r="B75" s="146" t="s">
        <v>36</v>
      </c>
      <c r="C75" s="147">
        <v>237458</v>
      </c>
      <c r="D75" s="147">
        <v>237458</v>
      </c>
      <c r="E75" s="147">
        <v>197880</v>
      </c>
      <c r="F75" s="147">
        <v>145111.56</v>
      </c>
      <c r="G75" s="147"/>
      <c r="H75" s="147">
        <v>145111.56</v>
      </c>
      <c r="I75" s="147">
        <v>0</v>
      </c>
      <c r="J75" s="147">
        <v>145111.56</v>
      </c>
      <c r="K75" s="147">
        <v>0</v>
      </c>
      <c r="L75" s="147">
        <v>0</v>
      </c>
      <c r="M75" s="147">
        <v>52768.44</v>
      </c>
      <c r="N75" s="147">
        <v>92346.44</v>
      </c>
      <c r="O75" s="147">
        <v>73.3331109763493</v>
      </c>
      <c r="P75" s="147">
        <v>92346.44</v>
      </c>
      <c r="Q75" s="147">
        <v>52768.44</v>
      </c>
      <c r="R75" s="147">
        <v>73.3331109763493</v>
      </c>
    </row>
    <row r="76" spans="1:18" ht="38.25">
      <c r="A76" s="145" t="s">
        <v>37</v>
      </c>
      <c r="B76" s="146" t="s">
        <v>38</v>
      </c>
      <c r="C76" s="147">
        <v>1989138</v>
      </c>
      <c r="D76" s="147">
        <v>2042190</v>
      </c>
      <c r="E76" s="147">
        <v>1559680</v>
      </c>
      <c r="F76" s="147">
        <v>951654.96</v>
      </c>
      <c r="G76" s="147"/>
      <c r="H76" s="147">
        <v>953820.49</v>
      </c>
      <c r="I76" s="147">
        <v>0</v>
      </c>
      <c r="J76" s="147">
        <v>951654.96</v>
      </c>
      <c r="K76" s="147">
        <v>2165.53</v>
      </c>
      <c r="L76" s="147">
        <v>2065.72</v>
      </c>
      <c r="M76" s="147">
        <v>605859.51</v>
      </c>
      <c r="N76" s="147">
        <v>1088369.51</v>
      </c>
      <c r="O76" s="147">
        <v>61.1548836940911</v>
      </c>
      <c r="P76" s="147">
        <v>1090535.04</v>
      </c>
      <c r="Q76" s="147">
        <v>608025.04</v>
      </c>
      <c r="R76" s="147">
        <v>61.01603918752564</v>
      </c>
    </row>
    <row r="77" spans="1:18" ht="25.5">
      <c r="A77" s="145" t="s">
        <v>41</v>
      </c>
      <c r="B77" s="146" t="s">
        <v>42</v>
      </c>
      <c r="C77" s="147">
        <v>552758</v>
      </c>
      <c r="D77" s="147">
        <v>486200</v>
      </c>
      <c r="E77" s="147">
        <v>376489</v>
      </c>
      <c r="F77" s="147">
        <v>283989.69</v>
      </c>
      <c r="G77" s="147"/>
      <c r="H77" s="147">
        <v>284101.45</v>
      </c>
      <c r="I77" s="147">
        <v>0</v>
      </c>
      <c r="J77" s="147">
        <v>283989.69</v>
      </c>
      <c r="K77" s="147">
        <v>111.76</v>
      </c>
      <c r="L77" s="147">
        <v>0</v>
      </c>
      <c r="M77" s="147">
        <v>92387.55</v>
      </c>
      <c r="N77" s="147">
        <v>202098.55</v>
      </c>
      <c r="O77" s="147">
        <v>75.46075715359547</v>
      </c>
      <c r="P77" s="147">
        <v>202210.31</v>
      </c>
      <c r="Q77" s="147">
        <v>92499.31</v>
      </c>
      <c r="R77" s="147">
        <v>75.43107235536762</v>
      </c>
    </row>
    <row r="78" spans="1:18" ht="25.5">
      <c r="A78" s="145" t="s">
        <v>43</v>
      </c>
      <c r="B78" s="146" t="s">
        <v>44</v>
      </c>
      <c r="C78" s="147">
        <v>464102</v>
      </c>
      <c r="D78" s="147">
        <v>464102</v>
      </c>
      <c r="E78" s="147">
        <v>388751</v>
      </c>
      <c r="F78" s="147">
        <v>222763.79</v>
      </c>
      <c r="G78" s="147"/>
      <c r="H78" s="147">
        <v>222763.79</v>
      </c>
      <c r="I78" s="147">
        <v>0</v>
      </c>
      <c r="J78" s="147">
        <v>222763.79</v>
      </c>
      <c r="K78" s="147">
        <v>0</v>
      </c>
      <c r="L78" s="147">
        <v>0</v>
      </c>
      <c r="M78" s="147">
        <v>165987.21</v>
      </c>
      <c r="N78" s="147">
        <v>241338.21</v>
      </c>
      <c r="O78" s="147">
        <v>57.30243523489329</v>
      </c>
      <c r="P78" s="147">
        <v>241338.21</v>
      </c>
      <c r="Q78" s="147">
        <v>165987.21</v>
      </c>
      <c r="R78" s="147">
        <v>57.30243523489329</v>
      </c>
    </row>
    <row r="79" spans="1:18" ht="25.5">
      <c r="A79" s="145" t="s">
        <v>45</v>
      </c>
      <c r="B79" s="146" t="s">
        <v>46</v>
      </c>
      <c r="C79" s="147">
        <v>261415</v>
      </c>
      <c r="D79" s="147">
        <v>261415</v>
      </c>
      <c r="E79" s="147">
        <v>220299</v>
      </c>
      <c r="F79" s="147">
        <v>169962.38</v>
      </c>
      <c r="G79" s="147"/>
      <c r="H79" s="147">
        <v>169962.38</v>
      </c>
      <c r="I79" s="147">
        <v>0</v>
      </c>
      <c r="J79" s="147">
        <v>169962.38</v>
      </c>
      <c r="K79" s="147">
        <v>0</v>
      </c>
      <c r="L79" s="147">
        <v>0</v>
      </c>
      <c r="M79" s="147">
        <v>50336.62</v>
      </c>
      <c r="N79" s="147">
        <v>91452.62</v>
      </c>
      <c r="O79" s="147">
        <v>77.15077235938429</v>
      </c>
      <c r="P79" s="147">
        <v>91452.62</v>
      </c>
      <c r="Q79" s="147">
        <v>50336.62</v>
      </c>
      <c r="R79" s="147">
        <v>77.15077235938429</v>
      </c>
    </row>
    <row r="80" spans="1:18" ht="25.5">
      <c r="A80" s="145" t="s">
        <v>47</v>
      </c>
      <c r="B80" s="146" t="s">
        <v>48</v>
      </c>
      <c r="C80" s="147">
        <v>311244</v>
      </c>
      <c r="D80" s="147">
        <v>286244</v>
      </c>
      <c r="E80" s="147">
        <v>228352</v>
      </c>
      <c r="F80" s="147">
        <v>180672.2</v>
      </c>
      <c r="G80" s="147"/>
      <c r="H80" s="147">
        <v>181077.54</v>
      </c>
      <c r="I80" s="147">
        <v>0</v>
      </c>
      <c r="J80" s="147">
        <v>180672.2</v>
      </c>
      <c r="K80" s="147">
        <v>405.34</v>
      </c>
      <c r="L80" s="147">
        <v>20.34</v>
      </c>
      <c r="M80" s="147">
        <v>47274.46</v>
      </c>
      <c r="N80" s="147">
        <v>105166.46</v>
      </c>
      <c r="O80" s="147">
        <v>79.29754939742153</v>
      </c>
      <c r="P80" s="147">
        <v>105571.8</v>
      </c>
      <c r="Q80" s="147">
        <v>47679.8</v>
      </c>
      <c r="R80" s="147">
        <v>79.1200427410314</v>
      </c>
    </row>
    <row r="81" spans="1:18" ht="25.5">
      <c r="A81" s="145" t="s">
        <v>49</v>
      </c>
      <c r="B81" s="146" t="s">
        <v>50</v>
      </c>
      <c r="C81" s="147">
        <v>316860</v>
      </c>
      <c r="D81" s="147">
        <v>316860</v>
      </c>
      <c r="E81" s="147">
        <v>257853</v>
      </c>
      <c r="F81" s="147">
        <v>234822.26</v>
      </c>
      <c r="G81" s="147"/>
      <c r="H81" s="147">
        <v>234822.26</v>
      </c>
      <c r="I81" s="147">
        <v>0</v>
      </c>
      <c r="J81" s="147">
        <v>234822.26</v>
      </c>
      <c r="K81" s="147">
        <v>0</v>
      </c>
      <c r="L81" s="147">
        <v>0</v>
      </c>
      <c r="M81" s="147">
        <v>23030.74</v>
      </c>
      <c r="N81" s="147">
        <v>82037.74</v>
      </c>
      <c r="O81" s="147">
        <v>91.06826757881429</v>
      </c>
      <c r="P81" s="147">
        <v>82037.74</v>
      </c>
      <c r="Q81" s="147">
        <v>23030.74</v>
      </c>
      <c r="R81" s="147">
        <v>91.06826757881429</v>
      </c>
    </row>
    <row r="82" spans="1:18" ht="38.25">
      <c r="A82" s="145" t="s">
        <v>51</v>
      </c>
      <c r="B82" s="146" t="s">
        <v>52</v>
      </c>
      <c r="C82" s="147">
        <v>221808</v>
      </c>
      <c r="D82" s="147">
        <v>221808</v>
      </c>
      <c r="E82" s="147">
        <v>185903</v>
      </c>
      <c r="F82" s="147">
        <v>116644.6</v>
      </c>
      <c r="G82" s="147"/>
      <c r="H82" s="147">
        <v>116644.6</v>
      </c>
      <c r="I82" s="147">
        <v>0</v>
      </c>
      <c r="J82" s="147">
        <v>116644.6</v>
      </c>
      <c r="K82" s="147">
        <v>0</v>
      </c>
      <c r="L82" s="147">
        <v>0</v>
      </c>
      <c r="M82" s="147">
        <v>69258.4</v>
      </c>
      <c r="N82" s="147">
        <v>105163.4</v>
      </c>
      <c r="O82" s="147">
        <v>62.74487232589039</v>
      </c>
      <c r="P82" s="147">
        <v>105163.4</v>
      </c>
      <c r="Q82" s="147">
        <v>69258.4</v>
      </c>
      <c r="R82" s="147">
        <v>62.74487232589039</v>
      </c>
    </row>
    <row r="83" spans="1:18" ht="51">
      <c r="A83" s="142" t="s">
        <v>56</v>
      </c>
      <c r="B83" s="143" t="s">
        <v>73</v>
      </c>
      <c r="C83" s="144">
        <v>95000</v>
      </c>
      <c r="D83" s="144">
        <v>485000</v>
      </c>
      <c r="E83" s="144">
        <v>470000</v>
      </c>
      <c r="F83" s="144">
        <v>273455.21</v>
      </c>
      <c r="G83" s="144"/>
      <c r="H83" s="144">
        <v>355521.63</v>
      </c>
      <c r="I83" s="144">
        <v>0</v>
      </c>
      <c r="J83" s="144">
        <v>273455.21</v>
      </c>
      <c r="K83" s="144">
        <v>82066.42</v>
      </c>
      <c r="L83" s="144">
        <v>0</v>
      </c>
      <c r="M83" s="144">
        <v>114478.37</v>
      </c>
      <c r="N83" s="144">
        <v>129478.37</v>
      </c>
      <c r="O83" s="144">
        <v>75.6429</v>
      </c>
      <c r="P83" s="144">
        <v>211544.79</v>
      </c>
      <c r="Q83" s="144">
        <v>196544.79</v>
      </c>
      <c r="R83" s="144">
        <v>58.18195957446809</v>
      </c>
    </row>
    <row r="84" spans="1:18" ht="25.5">
      <c r="A84" s="145" t="s">
        <v>21</v>
      </c>
      <c r="B84" s="146" t="s">
        <v>22</v>
      </c>
      <c r="C84" s="147">
        <v>0</v>
      </c>
      <c r="D84" s="147">
        <v>390000</v>
      </c>
      <c r="E84" s="147">
        <v>390000</v>
      </c>
      <c r="F84" s="147">
        <v>217933.58</v>
      </c>
      <c r="G84" s="147"/>
      <c r="H84" s="147">
        <v>300000</v>
      </c>
      <c r="I84" s="147">
        <v>0</v>
      </c>
      <c r="J84" s="147">
        <v>217933.58</v>
      </c>
      <c r="K84" s="147">
        <v>82066.42</v>
      </c>
      <c r="L84" s="147">
        <v>0</v>
      </c>
      <c r="M84" s="147">
        <v>90000</v>
      </c>
      <c r="N84" s="147">
        <v>90000</v>
      </c>
      <c r="O84" s="147">
        <v>76.92307692307693</v>
      </c>
      <c r="P84" s="147">
        <v>172066.42</v>
      </c>
      <c r="Q84" s="147">
        <v>172066.42</v>
      </c>
      <c r="R84" s="147">
        <v>55.880405128205126</v>
      </c>
    </row>
    <row r="85" spans="1:18" ht="25.5">
      <c r="A85" s="145" t="s">
        <v>23</v>
      </c>
      <c r="B85" s="146" t="s">
        <v>24</v>
      </c>
      <c r="C85" s="147">
        <v>95000</v>
      </c>
      <c r="D85" s="147">
        <v>95000</v>
      </c>
      <c r="E85" s="147">
        <v>80000</v>
      </c>
      <c r="F85" s="147">
        <v>55521.63</v>
      </c>
      <c r="G85" s="147"/>
      <c r="H85" s="147">
        <v>55521.63</v>
      </c>
      <c r="I85" s="147">
        <v>0</v>
      </c>
      <c r="J85" s="147">
        <v>55521.63</v>
      </c>
      <c r="K85" s="147">
        <v>0</v>
      </c>
      <c r="L85" s="147">
        <v>0</v>
      </c>
      <c r="M85" s="147">
        <v>24478.37</v>
      </c>
      <c r="N85" s="147">
        <v>39478.37</v>
      </c>
      <c r="O85" s="147">
        <v>69.4020375</v>
      </c>
      <c r="P85" s="147">
        <v>39478.37</v>
      </c>
      <c r="Q85" s="147">
        <v>24478.37</v>
      </c>
      <c r="R85" s="147">
        <v>69.4020375</v>
      </c>
    </row>
    <row r="86" spans="1:18" ht="38.25">
      <c r="A86" s="142" t="s">
        <v>57</v>
      </c>
      <c r="B86" s="143" t="s">
        <v>74</v>
      </c>
      <c r="C86" s="144">
        <v>2736553</v>
      </c>
      <c r="D86" s="144">
        <v>2881000</v>
      </c>
      <c r="E86" s="144">
        <v>2396038</v>
      </c>
      <c r="F86" s="144">
        <v>2072497.43</v>
      </c>
      <c r="G86" s="144"/>
      <c r="H86" s="144">
        <v>2086627.37</v>
      </c>
      <c r="I86" s="144">
        <v>0</v>
      </c>
      <c r="J86" s="144">
        <v>2072497.43</v>
      </c>
      <c r="K86" s="144">
        <v>14129.94</v>
      </c>
      <c r="L86" s="144">
        <v>0</v>
      </c>
      <c r="M86" s="144">
        <v>309410.63</v>
      </c>
      <c r="N86" s="144">
        <v>794372.63</v>
      </c>
      <c r="O86" s="144">
        <v>87.08657250010225</v>
      </c>
      <c r="P86" s="144">
        <v>808502.57</v>
      </c>
      <c r="Q86" s="144">
        <v>323540.57</v>
      </c>
      <c r="R86" s="144">
        <v>86.49685146896668</v>
      </c>
    </row>
    <row r="87" spans="1:18" ht="25.5">
      <c r="A87" s="145" t="s">
        <v>21</v>
      </c>
      <c r="B87" s="146" t="s">
        <v>22</v>
      </c>
      <c r="C87" s="147">
        <v>2736553</v>
      </c>
      <c r="D87" s="147">
        <v>2881000</v>
      </c>
      <c r="E87" s="147">
        <v>2396038</v>
      </c>
      <c r="F87" s="147">
        <v>2072497.43</v>
      </c>
      <c r="G87" s="147"/>
      <c r="H87" s="147">
        <v>2086627.37</v>
      </c>
      <c r="I87" s="147">
        <v>0</v>
      </c>
      <c r="J87" s="147">
        <v>2072497.43</v>
      </c>
      <c r="K87" s="147">
        <v>14129.94</v>
      </c>
      <c r="L87" s="147">
        <v>0</v>
      </c>
      <c r="M87" s="147">
        <v>309410.63</v>
      </c>
      <c r="N87" s="147">
        <v>794372.63</v>
      </c>
      <c r="O87" s="147">
        <v>87.08657250010225</v>
      </c>
      <c r="P87" s="147">
        <v>808502.57</v>
      </c>
      <c r="Q87" s="147">
        <v>323540.57</v>
      </c>
      <c r="R87" s="147">
        <v>86.49685146896668</v>
      </c>
    </row>
    <row r="88" spans="1:18" ht="140.25">
      <c r="A88" s="142" t="s">
        <v>58</v>
      </c>
      <c r="B88" s="143" t="s">
        <v>75</v>
      </c>
      <c r="C88" s="144">
        <v>1765805</v>
      </c>
      <c r="D88" s="144">
        <v>8350000</v>
      </c>
      <c r="E88" s="144">
        <v>8350000</v>
      </c>
      <c r="F88" s="144">
        <v>7105123.99</v>
      </c>
      <c r="G88" s="144"/>
      <c r="H88" s="144">
        <v>7500000</v>
      </c>
      <c r="I88" s="144">
        <v>0</v>
      </c>
      <c r="J88" s="144">
        <v>7105123.99</v>
      </c>
      <c r="K88" s="144">
        <v>394876.01</v>
      </c>
      <c r="L88" s="144">
        <v>0</v>
      </c>
      <c r="M88" s="144">
        <v>850000</v>
      </c>
      <c r="N88" s="144">
        <v>850000</v>
      </c>
      <c r="O88" s="144">
        <v>89.82035928143712</v>
      </c>
      <c r="P88" s="144">
        <v>1244876.01</v>
      </c>
      <c r="Q88" s="144">
        <v>1244876.01</v>
      </c>
      <c r="R88" s="144">
        <v>85.09130526946109</v>
      </c>
    </row>
    <row r="89" spans="1:18" ht="25.5">
      <c r="A89" s="145" t="s">
        <v>21</v>
      </c>
      <c r="B89" s="146" t="s">
        <v>22</v>
      </c>
      <c r="C89" s="147">
        <v>1765805</v>
      </c>
      <c r="D89" s="147">
        <v>3500000</v>
      </c>
      <c r="E89" s="147">
        <v>3500000</v>
      </c>
      <c r="F89" s="147">
        <v>3105237.59</v>
      </c>
      <c r="G89" s="147"/>
      <c r="H89" s="147">
        <v>3500000</v>
      </c>
      <c r="I89" s="147">
        <v>0</v>
      </c>
      <c r="J89" s="147">
        <v>3105237.59</v>
      </c>
      <c r="K89" s="147">
        <v>394762.41</v>
      </c>
      <c r="L89" s="147">
        <v>0</v>
      </c>
      <c r="M89" s="147">
        <v>0</v>
      </c>
      <c r="N89" s="147">
        <v>0</v>
      </c>
      <c r="O89" s="147">
        <v>100</v>
      </c>
      <c r="P89" s="147">
        <v>394762.41</v>
      </c>
      <c r="Q89" s="147">
        <v>394762.41</v>
      </c>
      <c r="R89" s="147">
        <v>88.721074</v>
      </c>
    </row>
    <row r="90" spans="1:18" ht="25.5">
      <c r="A90" s="145" t="s">
        <v>23</v>
      </c>
      <c r="B90" s="146" t="s">
        <v>24</v>
      </c>
      <c r="C90" s="147">
        <v>0</v>
      </c>
      <c r="D90" s="147">
        <v>200000</v>
      </c>
      <c r="E90" s="147">
        <v>200000</v>
      </c>
      <c r="F90" s="147">
        <v>200000</v>
      </c>
      <c r="G90" s="147"/>
      <c r="H90" s="147">
        <v>200000</v>
      </c>
      <c r="I90" s="147">
        <v>0</v>
      </c>
      <c r="J90" s="147">
        <v>200000</v>
      </c>
      <c r="K90" s="147">
        <v>0</v>
      </c>
      <c r="L90" s="147">
        <v>0</v>
      </c>
      <c r="M90" s="147">
        <v>0</v>
      </c>
      <c r="N90" s="147">
        <v>0</v>
      </c>
      <c r="O90" s="147">
        <v>100</v>
      </c>
      <c r="P90" s="147">
        <v>0</v>
      </c>
      <c r="Q90" s="147">
        <v>0</v>
      </c>
      <c r="R90" s="147">
        <v>100</v>
      </c>
    </row>
    <row r="91" spans="1:18" ht="38.25">
      <c r="A91" s="145" t="s">
        <v>27</v>
      </c>
      <c r="B91" s="146" t="s">
        <v>28</v>
      </c>
      <c r="C91" s="147">
        <v>0</v>
      </c>
      <c r="D91" s="147">
        <v>1000000</v>
      </c>
      <c r="E91" s="147">
        <v>1000000</v>
      </c>
      <c r="F91" s="147">
        <v>1000000</v>
      </c>
      <c r="G91" s="147"/>
      <c r="H91" s="147">
        <v>1000000</v>
      </c>
      <c r="I91" s="147">
        <v>0</v>
      </c>
      <c r="J91" s="147">
        <v>1000000</v>
      </c>
      <c r="K91" s="147">
        <v>0</v>
      </c>
      <c r="L91" s="147">
        <v>0</v>
      </c>
      <c r="M91" s="147">
        <v>0</v>
      </c>
      <c r="N91" s="147">
        <v>0</v>
      </c>
      <c r="O91" s="147">
        <v>100</v>
      </c>
      <c r="P91" s="147">
        <v>0</v>
      </c>
      <c r="Q91" s="147">
        <v>0</v>
      </c>
      <c r="R91" s="147">
        <v>100</v>
      </c>
    </row>
    <row r="92" spans="1:18" ht="38.25">
      <c r="A92" s="145" t="s">
        <v>31</v>
      </c>
      <c r="B92" s="146" t="s">
        <v>32</v>
      </c>
      <c r="C92" s="147">
        <v>0</v>
      </c>
      <c r="D92" s="147">
        <v>950000</v>
      </c>
      <c r="E92" s="147">
        <v>950000</v>
      </c>
      <c r="F92" s="147">
        <v>499886.4</v>
      </c>
      <c r="G92" s="147"/>
      <c r="H92" s="147">
        <v>500000</v>
      </c>
      <c r="I92" s="147">
        <v>0</v>
      </c>
      <c r="J92" s="147">
        <v>499886.4</v>
      </c>
      <c r="K92" s="147">
        <v>113.6</v>
      </c>
      <c r="L92" s="147">
        <v>0</v>
      </c>
      <c r="M92" s="147">
        <v>450000</v>
      </c>
      <c r="N92" s="147">
        <v>450000</v>
      </c>
      <c r="O92" s="147">
        <v>52.63157894736842</v>
      </c>
      <c r="P92" s="147">
        <v>450113.6</v>
      </c>
      <c r="Q92" s="147">
        <v>450113.6</v>
      </c>
      <c r="R92" s="147">
        <v>52.61962105263158</v>
      </c>
    </row>
    <row r="93" spans="1:18" ht="38.25">
      <c r="A93" s="145" t="s">
        <v>33</v>
      </c>
      <c r="B93" s="146" t="s">
        <v>34</v>
      </c>
      <c r="C93" s="147">
        <v>0</v>
      </c>
      <c r="D93" s="147">
        <v>500000</v>
      </c>
      <c r="E93" s="147">
        <v>500000</v>
      </c>
      <c r="F93" s="147">
        <v>500000</v>
      </c>
      <c r="G93" s="147"/>
      <c r="H93" s="147">
        <v>500000</v>
      </c>
      <c r="I93" s="147">
        <v>0</v>
      </c>
      <c r="J93" s="147">
        <v>500000</v>
      </c>
      <c r="K93" s="147">
        <v>0</v>
      </c>
      <c r="L93" s="147">
        <v>0</v>
      </c>
      <c r="M93" s="147">
        <v>0</v>
      </c>
      <c r="N93" s="147">
        <v>0</v>
      </c>
      <c r="O93" s="147">
        <v>100</v>
      </c>
      <c r="P93" s="147">
        <v>0</v>
      </c>
      <c r="Q93" s="147">
        <v>0</v>
      </c>
      <c r="R93" s="147">
        <v>100</v>
      </c>
    </row>
    <row r="94" spans="1:18" ht="25.5">
      <c r="A94" s="145" t="s">
        <v>35</v>
      </c>
      <c r="B94" s="146" t="s">
        <v>36</v>
      </c>
      <c r="C94" s="147">
        <v>0</v>
      </c>
      <c r="D94" s="147">
        <v>800000</v>
      </c>
      <c r="E94" s="147">
        <v>800000</v>
      </c>
      <c r="F94" s="147">
        <v>800000</v>
      </c>
      <c r="G94" s="147"/>
      <c r="H94" s="147">
        <v>800000</v>
      </c>
      <c r="I94" s="147">
        <v>0</v>
      </c>
      <c r="J94" s="147">
        <v>800000</v>
      </c>
      <c r="K94" s="147">
        <v>0</v>
      </c>
      <c r="L94" s="147">
        <v>0</v>
      </c>
      <c r="M94" s="147">
        <v>0</v>
      </c>
      <c r="N94" s="147">
        <v>0</v>
      </c>
      <c r="O94" s="147">
        <v>100</v>
      </c>
      <c r="P94" s="147">
        <v>0</v>
      </c>
      <c r="Q94" s="147">
        <v>0</v>
      </c>
      <c r="R94" s="147">
        <v>100</v>
      </c>
    </row>
    <row r="95" spans="1:18" ht="25.5">
      <c r="A95" s="145" t="s">
        <v>39</v>
      </c>
      <c r="B95" s="146" t="s">
        <v>40</v>
      </c>
      <c r="C95" s="147">
        <v>0</v>
      </c>
      <c r="D95" s="147">
        <v>500000</v>
      </c>
      <c r="E95" s="147">
        <v>500000</v>
      </c>
      <c r="F95" s="147">
        <v>500000</v>
      </c>
      <c r="G95" s="147"/>
      <c r="H95" s="147">
        <v>500000</v>
      </c>
      <c r="I95" s="147">
        <v>0</v>
      </c>
      <c r="J95" s="147">
        <v>500000</v>
      </c>
      <c r="K95" s="147">
        <v>0</v>
      </c>
      <c r="L95" s="147">
        <v>0</v>
      </c>
      <c r="M95" s="147">
        <v>0</v>
      </c>
      <c r="N95" s="147">
        <v>0</v>
      </c>
      <c r="O95" s="147">
        <v>100</v>
      </c>
      <c r="P95" s="147">
        <v>0</v>
      </c>
      <c r="Q95" s="147">
        <v>0</v>
      </c>
      <c r="R95" s="147">
        <v>100</v>
      </c>
    </row>
    <row r="96" spans="1:18" ht="25.5">
      <c r="A96" s="145" t="s">
        <v>49</v>
      </c>
      <c r="B96" s="146" t="s">
        <v>50</v>
      </c>
      <c r="C96" s="147">
        <v>0</v>
      </c>
      <c r="D96" s="147">
        <v>500000</v>
      </c>
      <c r="E96" s="147">
        <v>500000</v>
      </c>
      <c r="F96" s="147">
        <v>500000</v>
      </c>
      <c r="G96" s="147"/>
      <c r="H96" s="147">
        <v>500000</v>
      </c>
      <c r="I96" s="147">
        <v>0</v>
      </c>
      <c r="J96" s="147">
        <v>500000</v>
      </c>
      <c r="K96" s="147">
        <v>0</v>
      </c>
      <c r="L96" s="147">
        <v>0</v>
      </c>
      <c r="M96" s="147">
        <v>0</v>
      </c>
      <c r="N96" s="147">
        <v>0</v>
      </c>
      <c r="O96" s="147">
        <v>100</v>
      </c>
      <c r="P96" s="147">
        <v>0</v>
      </c>
      <c r="Q96" s="147">
        <v>0</v>
      </c>
      <c r="R96" s="147">
        <v>100</v>
      </c>
    </row>
    <row r="97" spans="1:18" ht="38.25">
      <c r="A97" s="145" t="s">
        <v>51</v>
      </c>
      <c r="B97" s="146" t="s">
        <v>52</v>
      </c>
      <c r="C97" s="147">
        <v>0</v>
      </c>
      <c r="D97" s="147">
        <v>400000</v>
      </c>
      <c r="E97" s="147">
        <v>400000</v>
      </c>
      <c r="F97" s="147">
        <v>0</v>
      </c>
      <c r="G97" s="147"/>
      <c r="H97" s="147">
        <v>0</v>
      </c>
      <c r="I97" s="147">
        <v>0</v>
      </c>
      <c r="J97" s="147">
        <v>0</v>
      </c>
      <c r="K97" s="147">
        <v>0</v>
      </c>
      <c r="L97" s="147">
        <v>0</v>
      </c>
      <c r="M97" s="147">
        <v>400000</v>
      </c>
      <c r="N97" s="147">
        <v>400000</v>
      </c>
      <c r="O97" s="147">
        <v>0</v>
      </c>
      <c r="P97" s="147">
        <v>400000</v>
      </c>
      <c r="Q97" s="147">
        <v>400000</v>
      </c>
      <c r="R97" s="147">
        <v>0</v>
      </c>
    </row>
    <row r="98" spans="1:18" ht="102">
      <c r="A98" s="142" t="s">
        <v>80</v>
      </c>
      <c r="B98" s="143" t="s">
        <v>81</v>
      </c>
      <c r="C98" s="144">
        <v>75000</v>
      </c>
      <c r="D98" s="144">
        <v>3695876</v>
      </c>
      <c r="E98" s="144">
        <v>3101988</v>
      </c>
      <c r="F98" s="144">
        <v>2377284.64</v>
      </c>
      <c r="G98" s="144"/>
      <c r="H98" s="144">
        <v>2427322.87</v>
      </c>
      <c r="I98" s="144">
        <v>0</v>
      </c>
      <c r="J98" s="144">
        <v>2377284.64</v>
      </c>
      <c r="K98" s="144">
        <v>50038.23</v>
      </c>
      <c r="L98" s="144">
        <v>1012</v>
      </c>
      <c r="M98" s="144">
        <v>674665.13</v>
      </c>
      <c r="N98" s="144">
        <v>1268553.13</v>
      </c>
      <c r="O98" s="144">
        <v>78.25055641736847</v>
      </c>
      <c r="P98" s="144">
        <v>1318591.36</v>
      </c>
      <c r="Q98" s="144">
        <v>724703.36</v>
      </c>
      <c r="R98" s="144">
        <v>76.63745443244784</v>
      </c>
    </row>
    <row r="99" spans="1:18" ht="25.5">
      <c r="A99" s="145" t="s">
        <v>21</v>
      </c>
      <c r="B99" s="146" t="s">
        <v>22</v>
      </c>
      <c r="C99" s="147">
        <v>0</v>
      </c>
      <c r="D99" s="147">
        <v>2537854</v>
      </c>
      <c r="E99" s="147">
        <v>1946966</v>
      </c>
      <c r="F99" s="147">
        <v>1337766.12</v>
      </c>
      <c r="G99" s="147"/>
      <c r="H99" s="147">
        <v>1353886.99</v>
      </c>
      <c r="I99" s="147">
        <v>0</v>
      </c>
      <c r="J99" s="147">
        <v>1337766.12</v>
      </c>
      <c r="K99" s="147">
        <v>16120.87</v>
      </c>
      <c r="L99" s="147">
        <v>1012</v>
      </c>
      <c r="M99" s="147">
        <v>593079.01</v>
      </c>
      <c r="N99" s="147">
        <v>1183967.01</v>
      </c>
      <c r="O99" s="147">
        <v>69.53829650851632</v>
      </c>
      <c r="P99" s="147">
        <v>1200087.88</v>
      </c>
      <c r="Q99" s="147">
        <v>609199.88</v>
      </c>
      <c r="R99" s="147">
        <v>68.7102969440658</v>
      </c>
    </row>
    <row r="100" spans="1:18" ht="25.5">
      <c r="A100" s="145" t="s">
        <v>23</v>
      </c>
      <c r="B100" s="146" t="s">
        <v>24</v>
      </c>
      <c r="C100" s="147">
        <v>0</v>
      </c>
      <c r="D100" s="147">
        <v>480000</v>
      </c>
      <c r="E100" s="147">
        <v>480000</v>
      </c>
      <c r="F100" s="147">
        <v>438025</v>
      </c>
      <c r="G100" s="147"/>
      <c r="H100" s="147">
        <v>438025</v>
      </c>
      <c r="I100" s="147">
        <v>0</v>
      </c>
      <c r="J100" s="147">
        <v>438025</v>
      </c>
      <c r="K100" s="147">
        <v>0</v>
      </c>
      <c r="L100" s="147">
        <v>0</v>
      </c>
      <c r="M100" s="147">
        <v>41975</v>
      </c>
      <c r="N100" s="147">
        <v>41975</v>
      </c>
      <c r="O100" s="147">
        <v>91.25520833333334</v>
      </c>
      <c r="P100" s="147">
        <v>41975</v>
      </c>
      <c r="Q100" s="147">
        <v>41975</v>
      </c>
      <c r="R100" s="147">
        <v>91.25520833333334</v>
      </c>
    </row>
    <row r="101" spans="1:18" ht="38.25">
      <c r="A101" s="145" t="s">
        <v>27</v>
      </c>
      <c r="B101" s="146" t="s">
        <v>28</v>
      </c>
      <c r="C101" s="147">
        <v>0</v>
      </c>
      <c r="D101" s="147">
        <v>46900</v>
      </c>
      <c r="E101" s="147">
        <v>46900</v>
      </c>
      <c r="F101" s="147">
        <v>18800</v>
      </c>
      <c r="G101" s="147"/>
      <c r="H101" s="147">
        <v>46900</v>
      </c>
      <c r="I101" s="147">
        <v>0</v>
      </c>
      <c r="J101" s="147">
        <v>18800</v>
      </c>
      <c r="K101" s="147">
        <v>28100</v>
      </c>
      <c r="L101" s="147">
        <v>0</v>
      </c>
      <c r="M101" s="147">
        <v>0</v>
      </c>
      <c r="N101" s="147">
        <v>0</v>
      </c>
      <c r="O101" s="147">
        <v>100</v>
      </c>
      <c r="P101" s="147">
        <v>28100</v>
      </c>
      <c r="Q101" s="147">
        <v>28100</v>
      </c>
      <c r="R101" s="147">
        <v>40.085287846481876</v>
      </c>
    </row>
    <row r="102" spans="1:18" ht="51">
      <c r="A102" s="145" t="s">
        <v>29</v>
      </c>
      <c r="B102" s="146" t="s">
        <v>30</v>
      </c>
      <c r="C102" s="147">
        <v>75000</v>
      </c>
      <c r="D102" s="147">
        <v>108000</v>
      </c>
      <c r="E102" s="147">
        <v>108000</v>
      </c>
      <c r="F102" s="147">
        <v>107952.26</v>
      </c>
      <c r="G102" s="147"/>
      <c r="H102" s="147">
        <v>107952.26</v>
      </c>
      <c r="I102" s="147">
        <v>0</v>
      </c>
      <c r="J102" s="147">
        <v>107952.26</v>
      </c>
      <c r="K102" s="147">
        <v>0</v>
      </c>
      <c r="L102" s="147">
        <v>0</v>
      </c>
      <c r="M102" s="147">
        <v>47.74000000000524</v>
      </c>
      <c r="N102" s="147">
        <v>47.74000000000524</v>
      </c>
      <c r="O102" s="147">
        <v>99.9557962962963</v>
      </c>
      <c r="P102" s="147">
        <v>47.74000000000524</v>
      </c>
      <c r="Q102" s="147">
        <v>47.74000000000524</v>
      </c>
      <c r="R102" s="147">
        <v>99.9557962962963</v>
      </c>
    </row>
    <row r="103" spans="1:18" ht="38.25">
      <c r="A103" s="145" t="s">
        <v>31</v>
      </c>
      <c r="B103" s="146" t="s">
        <v>32</v>
      </c>
      <c r="C103" s="147">
        <v>0</v>
      </c>
      <c r="D103" s="147">
        <v>20000</v>
      </c>
      <c r="E103" s="147">
        <v>18000</v>
      </c>
      <c r="F103" s="147">
        <v>15805.62</v>
      </c>
      <c r="G103" s="147"/>
      <c r="H103" s="147">
        <v>15805.62</v>
      </c>
      <c r="I103" s="147">
        <v>0</v>
      </c>
      <c r="J103" s="147">
        <v>15805.62</v>
      </c>
      <c r="K103" s="147">
        <v>0</v>
      </c>
      <c r="L103" s="147">
        <v>0</v>
      </c>
      <c r="M103" s="147">
        <v>2194.38</v>
      </c>
      <c r="N103" s="147">
        <v>4194.38</v>
      </c>
      <c r="O103" s="147">
        <v>87.809</v>
      </c>
      <c r="P103" s="147">
        <v>4194.38</v>
      </c>
      <c r="Q103" s="147">
        <v>2194.38</v>
      </c>
      <c r="R103" s="147">
        <v>87.809</v>
      </c>
    </row>
    <row r="104" spans="1:18" ht="38.25">
      <c r="A104" s="145" t="s">
        <v>37</v>
      </c>
      <c r="B104" s="146" t="s">
        <v>38</v>
      </c>
      <c r="C104" s="147">
        <v>0</v>
      </c>
      <c r="D104" s="147">
        <v>343062</v>
      </c>
      <c r="E104" s="147">
        <v>343062</v>
      </c>
      <c r="F104" s="147">
        <v>304535.64</v>
      </c>
      <c r="G104" s="147"/>
      <c r="H104" s="147">
        <v>310353</v>
      </c>
      <c r="I104" s="147">
        <v>0</v>
      </c>
      <c r="J104" s="147">
        <v>304535.64</v>
      </c>
      <c r="K104" s="147">
        <v>5817.36</v>
      </c>
      <c r="L104" s="147">
        <v>0</v>
      </c>
      <c r="M104" s="147">
        <v>32709</v>
      </c>
      <c r="N104" s="147">
        <v>32709</v>
      </c>
      <c r="O104" s="147">
        <v>90.46557182083706</v>
      </c>
      <c r="P104" s="147">
        <v>38526.36</v>
      </c>
      <c r="Q104" s="147">
        <v>38526.36</v>
      </c>
      <c r="R104" s="147">
        <v>88.76985501163055</v>
      </c>
    </row>
    <row r="105" spans="1:18" ht="25.5">
      <c r="A105" s="145" t="s">
        <v>47</v>
      </c>
      <c r="B105" s="146" t="s">
        <v>48</v>
      </c>
      <c r="C105" s="147">
        <v>0</v>
      </c>
      <c r="D105" s="147">
        <v>46000</v>
      </c>
      <c r="E105" s="147">
        <v>45000</v>
      </c>
      <c r="F105" s="147">
        <v>40340</v>
      </c>
      <c r="G105" s="147"/>
      <c r="H105" s="147">
        <v>40340</v>
      </c>
      <c r="I105" s="147">
        <v>0</v>
      </c>
      <c r="J105" s="147">
        <v>40340</v>
      </c>
      <c r="K105" s="147">
        <v>0</v>
      </c>
      <c r="L105" s="147">
        <v>0</v>
      </c>
      <c r="M105" s="147">
        <v>4660</v>
      </c>
      <c r="N105" s="147">
        <v>5660</v>
      </c>
      <c r="O105" s="147">
        <v>89.64444444444445</v>
      </c>
      <c r="P105" s="147">
        <v>5660</v>
      </c>
      <c r="Q105" s="147">
        <v>4660</v>
      </c>
      <c r="R105" s="147">
        <v>89.64444444444445</v>
      </c>
    </row>
    <row r="106" spans="1:18" ht="38.25">
      <c r="A106" s="145" t="s">
        <v>51</v>
      </c>
      <c r="B106" s="146" t="s">
        <v>52</v>
      </c>
      <c r="C106" s="147">
        <v>0</v>
      </c>
      <c r="D106" s="147">
        <v>114060</v>
      </c>
      <c r="E106" s="147">
        <v>114060</v>
      </c>
      <c r="F106" s="147">
        <v>114060</v>
      </c>
      <c r="G106" s="147"/>
      <c r="H106" s="147">
        <v>114060</v>
      </c>
      <c r="I106" s="147">
        <v>0</v>
      </c>
      <c r="J106" s="147">
        <v>114060</v>
      </c>
      <c r="K106" s="147">
        <v>0</v>
      </c>
      <c r="L106" s="147">
        <v>0</v>
      </c>
      <c r="M106" s="147">
        <v>0</v>
      </c>
      <c r="N106" s="147">
        <v>0</v>
      </c>
      <c r="O106" s="147">
        <v>100</v>
      </c>
      <c r="P106" s="147">
        <v>0</v>
      </c>
      <c r="Q106" s="147">
        <v>0</v>
      </c>
      <c r="R106" s="147">
        <v>100</v>
      </c>
    </row>
    <row r="107" spans="1:18" ht="153">
      <c r="A107" s="142" t="s">
        <v>115</v>
      </c>
      <c r="B107" s="143" t="s">
        <v>116</v>
      </c>
      <c r="C107" s="144">
        <v>0</v>
      </c>
      <c r="D107" s="144">
        <v>128000</v>
      </c>
      <c r="E107" s="144">
        <v>0</v>
      </c>
      <c r="F107" s="144">
        <v>0</v>
      </c>
      <c r="G107" s="144"/>
      <c r="H107" s="144">
        <v>0</v>
      </c>
      <c r="I107" s="144">
        <v>0</v>
      </c>
      <c r="J107" s="144">
        <v>0</v>
      </c>
      <c r="K107" s="144">
        <v>0</v>
      </c>
      <c r="L107" s="144">
        <v>0</v>
      </c>
      <c r="M107" s="144">
        <v>0</v>
      </c>
      <c r="N107" s="144">
        <v>128000</v>
      </c>
      <c r="O107" s="144">
        <v>0</v>
      </c>
      <c r="P107" s="144">
        <v>128000</v>
      </c>
      <c r="Q107" s="144">
        <v>0</v>
      </c>
      <c r="R107" s="144">
        <v>0</v>
      </c>
    </row>
    <row r="108" spans="1:18" ht="25.5">
      <c r="A108" s="145" t="s">
        <v>21</v>
      </c>
      <c r="B108" s="146" t="s">
        <v>22</v>
      </c>
      <c r="C108" s="147">
        <v>0</v>
      </c>
      <c r="D108" s="147">
        <v>128000</v>
      </c>
      <c r="E108" s="147">
        <v>0</v>
      </c>
      <c r="F108" s="147">
        <v>0</v>
      </c>
      <c r="G108" s="147"/>
      <c r="H108" s="147">
        <v>0</v>
      </c>
      <c r="I108" s="147">
        <v>0</v>
      </c>
      <c r="J108" s="147">
        <v>0</v>
      </c>
      <c r="K108" s="147">
        <v>0</v>
      </c>
      <c r="L108" s="147">
        <v>0</v>
      </c>
      <c r="M108" s="147">
        <v>0</v>
      </c>
      <c r="N108" s="147">
        <v>128000</v>
      </c>
      <c r="O108" s="147">
        <v>0</v>
      </c>
      <c r="P108" s="147">
        <v>128000</v>
      </c>
      <c r="Q108" s="147">
        <v>0</v>
      </c>
      <c r="R108" s="147">
        <v>0</v>
      </c>
    </row>
    <row r="109" spans="1:18" ht="76.5">
      <c r="A109" s="142" t="s">
        <v>59</v>
      </c>
      <c r="B109" s="143" t="s">
        <v>76</v>
      </c>
      <c r="C109" s="144">
        <v>35416852</v>
      </c>
      <c r="D109" s="144">
        <v>46471141</v>
      </c>
      <c r="E109" s="144">
        <v>36961272</v>
      </c>
      <c r="F109" s="144">
        <v>36395155.03</v>
      </c>
      <c r="G109" s="144"/>
      <c r="H109" s="144">
        <v>36059257.03</v>
      </c>
      <c r="I109" s="144">
        <v>0</v>
      </c>
      <c r="J109" s="144">
        <v>36395155.03</v>
      </c>
      <c r="K109" s="144">
        <v>98002</v>
      </c>
      <c r="L109" s="144">
        <v>0</v>
      </c>
      <c r="M109" s="144">
        <v>902014.9699999988</v>
      </c>
      <c r="N109" s="144">
        <v>10411883.969999999</v>
      </c>
      <c r="O109" s="144">
        <v>97.55956729519482</v>
      </c>
      <c r="P109" s="144">
        <v>10075985.969999999</v>
      </c>
      <c r="Q109" s="144">
        <v>566116.9699999988</v>
      </c>
      <c r="R109" s="144">
        <v>98.46835095393904</v>
      </c>
    </row>
    <row r="110" spans="1:18" ht="25.5">
      <c r="A110" s="145" t="s">
        <v>21</v>
      </c>
      <c r="B110" s="146" t="s">
        <v>22</v>
      </c>
      <c r="C110" s="147">
        <v>35090952</v>
      </c>
      <c r="D110" s="147">
        <v>45793497</v>
      </c>
      <c r="E110" s="147">
        <v>36332300</v>
      </c>
      <c r="F110" s="147">
        <v>35831032.26</v>
      </c>
      <c r="G110" s="147"/>
      <c r="H110" s="147">
        <v>35495134.26</v>
      </c>
      <c r="I110" s="147">
        <v>0</v>
      </c>
      <c r="J110" s="147">
        <v>35831032.26</v>
      </c>
      <c r="K110" s="147">
        <v>98002</v>
      </c>
      <c r="L110" s="147">
        <v>0</v>
      </c>
      <c r="M110" s="147">
        <v>837165.7400000021</v>
      </c>
      <c r="N110" s="147">
        <v>10298362.740000002</v>
      </c>
      <c r="O110" s="147">
        <v>97.69580857804212</v>
      </c>
      <c r="P110" s="147">
        <v>9962464.740000002</v>
      </c>
      <c r="Q110" s="147">
        <v>501267.7400000021</v>
      </c>
      <c r="R110" s="147">
        <v>98.62032477987906</v>
      </c>
    </row>
    <row r="111" spans="1:18" ht="25.5">
      <c r="A111" s="145" t="s">
        <v>23</v>
      </c>
      <c r="B111" s="146" t="s">
        <v>24</v>
      </c>
      <c r="C111" s="147">
        <v>30000</v>
      </c>
      <c r="D111" s="147">
        <v>90000</v>
      </c>
      <c r="E111" s="147">
        <v>90000</v>
      </c>
      <c r="F111" s="147">
        <v>81122.09</v>
      </c>
      <c r="G111" s="147"/>
      <c r="H111" s="147">
        <v>81122.09</v>
      </c>
      <c r="I111" s="147">
        <v>0</v>
      </c>
      <c r="J111" s="147">
        <v>81122.09</v>
      </c>
      <c r="K111" s="147">
        <v>0</v>
      </c>
      <c r="L111" s="147">
        <v>0</v>
      </c>
      <c r="M111" s="147">
        <v>8877.91</v>
      </c>
      <c r="N111" s="147">
        <v>8877.91</v>
      </c>
      <c r="O111" s="147">
        <v>90.13565555555554</v>
      </c>
      <c r="P111" s="147">
        <v>8877.91</v>
      </c>
      <c r="Q111" s="147">
        <v>8877.91</v>
      </c>
      <c r="R111" s="147">
        <v>90.13565555555554</v>
      </c>
    </row>
    <row r="112" spans="1:18" ht="38.25">
      <c r="A112" s="145" t="s">
        <v>25</v>
      </c>
      <c r="B112" s="146" t="s">
        <v>26</v>
      </c>
      <c r="C112" s="147">
        <v>0</v>
      </c>
      <c r="D112" s="147">
        <v>16804</v>
      </c>
      <c r="E112" s="147">
        <v>16804</v>
      </c>
      <c r="F112" s="147">
        <v>6774.79</v>
      </c>
      <c r="G112" s="147"/>
      <c r="H112" s="147">
        <v>6774.79</v>
      </c>
      <c r="I112" s="147">
        <v>0</v>
      </c>
      <c r="J112" s="147">
        <v>6774.79</v>
      </c>
      <c r="K112" s="147">
        <v>0</v>
      </c>
      <c r="L112" s="147">
        <v>0</v>
      </c>
      <c r="M112" s="147">
        <v>10029.21</v>
      </c>
      <c r="N112" s="147">
        <v>10029.21</v>
      </c>
      <c r="O112" s="147">
        <v>40.316531778148054</v>
      </c>
      <c r="P112" s="147">
        <v>10029.21</v>
      </c>
      <c r="Q112" s="147">
        <v>10029.21</v>
      </c>
      <c r="R112" s="147">
        <v>40.316531778148054</v>
      </c>
    </row>
    <row r="113" spans="1:18" ht="51">
      <c r="A113" s="145" t="s">
        <v>29</v>
      </c>
      <c r="B113" s="146" t="s">
        <v>30</v>
      </c>
      <c r="C113" s="147">
        <v>149600</v>
      </c>
      <c r="D113" s="147">
        <v>164000</v>
      </c>
      <c r="E113" s="147">
        <v>139710</v>
      </c>
      <c r="F113" s="147">
        <v>139242.7</v>
      </c>
      <c r="G113" s="147"/>
      <c r="H113" s="147">
        <v>139242.7</v>
      </c>
      <c r="I113" s="147">
        <v>0</v>
      </c>
      <c r="J113" s="147">
        <v>139242.7</v>
      </c>
      <c r="K113" s="147">
        <v>0</v>
      </c>
      <c r="L113" s="147">
        <v>0</v>
      </c>
      <c r="M113" s="147">
        <v>467.29999999998836</v>
      </c>
      <c r="N113" s="147">
        <v>24757.3</v>
      </c>
      <c r="O113" s="147">
        <v>99.66552143726291</v>
      </c>
      <c r="P113" s="147">
        <v>24757.3</v>
      </c>
      <c r="Q113" s="147">
        <v>467.29999999998836</v>
      </c>
      <c r="R113" s="147">
        <v>99.66552143726291</v>
      </c>
    </row>
    <row r="114" spans="1:18" ht="38.25">
      <c r="A114" s="145" t="s">
        <v>31</v>
      </c>
      <c r="B114" s="146" t="s">
        <v>32</v>
      </c>
      <c r="C114" s="147">
        <v>0</v>
      </c>
      <c r="D114" s="147">
        <v>12000</v>
      </c>
      <c r="E114" s="147">
        <v>12000</v>
      </c>
      <c r="F114" s="147">
        <v>11000</v>
      </c>
      <c r="G114" s="147"/>
      <c r="H114" s="147">
        <v>11000</v>
      </c>
      <c r="I114" s="147">
        <v>0</v>
      </c>
      <c r="J114" s="147">
        <v>11000</v>
      </c>
      <c r="K114" s="147">
        <v>0</v>
      </c>
      <c r="L114" s="147">
        <v>0</v>
      </c>
      <c r="M114" s="147">
        <v>1000</v>
      </c>
      <c r="N114" s="147">
        <v>1000</v>
      </c>
      <c r="O114" s="147">
        <v>91.66666666666666</v>
      </c>
      <c r="P114" s="147">
        <v>1000</v>
      </c>
      <c r="Q114" s="147">
        <v>1000</v>
      </c>
      <c r="R114" s="147">
        <v>91.66666666666666</v>
      </c>
    </row>
    <row r="115" spans="1:18" ht="38.25">
      <c r="A115" s="145" t="s">
        <v>37</v>
      </c>
      <c r="B115" s="146" t="s">
        <v>38</v>
      </c>
      <c r="C115" s="147">
        <v>146300</v>
      </c>
      <c r="D115" s="147">
        <v>146300</v>
      </c>
      <c r="E115" s="147">
        <v>121918</v>
      </c>
      <c r="F115" s="147">
        <v>121918</v>
      </c>
      <c r="G115" s="147"/>
      <c r="H115" s="147">
        <v>121918</v>
      </c>
      <c r="I115" s="147">
        <v>0</v>
      </c>
      <c r="J115" s="147">
        <v>121918</v>
      </c>
      <c r="K115" s="147">
        <v>0</v>
      </c>
      <c r="L115" s="147">
        <v>0</v>
      </c>
      <c r="M115" s="147">
        <v>0</v>
      </c>
      <c r="N115" s="147">
        <v>24382</v>
      </c>
      <c r="O115" s="147">
        <v>100</v>
      </c>
      <c r="P115" s="147">
        <v>24382</v>
      </c>
      <c r="Q115" s="147">
        <v>0</v>
      </c>
      <c r="R115" s="147">
        <v>100</v>
      </c>
    </row>
    <row r="116" spans="1:18" ht="25.5">
      <c r="A116" s="145" t="s">
        <v>41</v>
      </c>
      <c r="B116" s="146" t="s">
        <v>42</v>
      </c>
      <c r="C116" s="147">
        <v>0</v>
      </c>
      <c r="D116" s="147">
        <v>13340</v>
      </c>
      <c r="E116" s="147">
        <v>13340</v>
      </c>
      <c r="F116" s="147">
        <v>12281.55</v>
      </c>
      <c r="G116" s="147"/>
      <c r="H116" s="147">
        <v>12281.55</v>
      </c>
      <c r="I116" s="147">
        <v>0</v>
      </c>
      <c r="J116" s="147">
        <v>12281.55</v>
      </c>
      <c r="K116" s="147">
        <v>0</v>
      </c>
      <c r="L116" s="147">
        <v>0</v>
      </c>
      <c r="M116" s="147">
        <v>1058.45</v>
      </c>
      <c r="N116" s="147">
        <v>1058.45</v>
      </c>
      <c r="O116" s="147">
        <v>92.06559220389805</v>
      </c>
      <c r="P116" s="147">
        <v>1058.45</v>
      </c>
      <c r="Q116" s="147">
        <v>1058.45</v>
      </c>
      <c r="R116" s="147">
        <v>92.06559220389805</v>
      </c>
    </row>
    <row r="117" spans="1:18" ht="25.5">
      <c r="A117" s="145" t="s">
        <v>45</v>
      </c>
      <c r="B117" s="146" t="s">
        <v>46</v>
      </c>
      <c r="C117" s="147">
        <v>0</v>
      </c>
      <c r="D117" s="147">
        <v>5200</v>
      </c>
      <c r="E117" s="147">
        <v>5200</v>
      </c>
      <c r="F117" s="147">
        <v>0</v>
      </c>
      <c r="G117" s="147"/>
      <c r="H117" s="147">
        <v>0</v>
      </c>
      <c r="I117" s="147">
        <v>0</v>
      </c>
      <c r="J117" s="147">
        <v>0</v>
      </c>
      <c r="K117" s="147">
        <v>0</v>
      </c>
      <c r="L117" s="147">
        <v>0</v>
      </c>
      <c r="M117" s="147">
        <v>5200</v>
      </c>
      <c r="N117" s="147">
        <v>5200</v>
      </c>
      <c r="O117" s="147">
        <v>0</v>
      </c>
      <c r="P117" s="147">
        <v>5200</v>
      </c>
      <c r="Q117" s="147">
        <v>5200</v>
      </c>
      <c r="R117" s="147">
        <v>0</v>
      </c>
    </row>
    <row r="118" spans="1:18" ht="38.25">
      <c r="A118" s="145" t="s">
        <v>51</v>
      </c>
      <c r="B118" s="146" t="s">
        <v>52</v>
      </c>
      <c r="C118" s="147">
        <v>0</v>
      </c>
      <c r="D118" s="147">
        <v>230000</v>
      </c>
      <c r="E118" s="147">
        <v>230000</v>
      </c>
      <c r="F118" s="147">
        <v>191783.64</v>
      </c>
      <c r="G118" s="147"/>
      <c r="H118" s="147">
        <v>191783.64</v>
      </c>
      <c r="I118" s="147">
        <v>0</v>
      </c>
      <c r="J118" s="147">
        <v>191783.64</v>
      </c>
      <c r="K118" s="147">
        <v>0</v>
      </c>
      <c r="L118" s="147">
        <v>0</v>
      </c>
      <c r="M118" s="147">
        <v>38216.36</v>
      </c>
      <c r="N118" s="147">
        <v>38216.36</v>
      </c>
      <c r="O118" s="147">
        <v>83.38419130434784</v>
      </c>
      <c r="P118" s="147">
        <v>38216.36</v>
      </c>
      <c r="Q118" s="147">
        <v>38216.36</v>
      </c>
      <c r="R118" s="147">
        <v>83.38419130434784</v>
      </c>
    </row>
    <row r="119" spans="1:18" ht="12.75">
      <c r="A119" s="142" t="s">
        <v>8</v>
      </c>
      <c r="B119" s="143" t="s">
        <v>53</v>
      </c>
      <c r="C119" s="144">
        <v>429067972</v>
      </c>
      <c r="D119" s="144">
        <v>537030407</v>
      </c>
      <c r="E119" s="144">
        <v>435664911.99999994</v>
      </c>
      <c r="F119" s="144">
        <v>383631196.7700001</v>
      </c>
      <c r="G119" s="144"/>
      <c r="H119" s="144">
        <v>386024492.0600004</v>
      </c>
      <c r="I119" s="144">
        <v>0</v>
      </c>
      <c r="J119" s="144">
        <v>383631196.7700001</v>
      </c>
      <c r="K119" s="144">
        <v>2827195.29</v>
      </c>
      <c r="L119" s="144">
        <v>20391920.340000004</v>
      </c>
      <c r="M119" s="144">
        <v>49640419.93999952</v>
      </c>
      <c r="N119" s="144">
        <v>151005914.93999958</v>
      </c>
      <c r="O119" s="144">
        <v>88.60582558459527</v>
      </c>
      <c r="P119" s="144">
        <v>153399210.2299999</v>
      </c>
      <c r="Q119" s="144">
        <v>52033715.22999984</v>
      </c>
      <c r="R119" s="144">
        <v>88.05648244860265</v>
      </c>
    </row>
    <row r="120" spans="1:18" ht="12.75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</row>
    <row r="121" spans="1:18" ht="12.75">
      <c r="A121" s="137" t="s">
        <v>10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</row>
    <row r="122" spans="1:18" ht="18">
      <c r="A122" s="149" t="s">
        <v>138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37"/>
      <c r="P122" s="137"/>
      <c r="Q122" s="137"/>
      <c r="R122" s="137"/>
    </row>
    <row r="123" spans="1:18" ht="12.75">
      <c r="A123" s="150" t="s">
        <v>61</v>
      </c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37"/>
      <c r="P123" s="137"/>
      <c r="Q123" s="137"/>
      <c r="R123" s="137"/>
    </row>
    <row r="124" spans="1:18" ht="12.75">
      <c r="A124" s="137" t="s">
        <v>137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40" t="s">
        <v>11</v>
      </c>
      <c r="O124" s="137"/>
      <c r="P124" s="137"/>
      <c r="Q124" s="137"/>
      <c r="R124" s="137"/>
    </row>
    <row r="125" spans="1:18" ht="114.75">
      <c r="A125" s="141" t="s">
        <v>12</v>
      </c>
      <c r="B125" s="141" t="s">
        <v>13</v>
      </c>
      <c r="C125" s="141" t="s">
        <v>14</v>
      </c>
      <c r="D125" s="141" t="s">
        <v>15</v>
      </c>
      <c r="E125" s="141" t="s">
        <v>16</v>
      </c>
      <c r="F125" s="141" t="s">
        <v>17</v>
      </c>
      <c r="G125" s="141"/>
      <c r="H125" s="141" t="s">
        <v>113</v>
      </c>
      <c r="I125" s="141" t="s">
        <v>114</v>
      </c>
      <c r="J125" s="141" t="s">
        <v>17</v>
      </c>
      <c r="K125" s="141" t="s">
        <v>112</v>
      </c>
      <c r="L125" s="141" t="s">
        <v>18</v>
      </c>
      <c r="M125" s="141" t="s">
        <v>19</v>
      </c>
      <c r="N125" s="141" t="s">
        <v>60</v>
      </c>
      <c r="O125" s="141" t="s">
        <v>20</v>
      </c>
      <c r="P125" s="141" t="s">
        <v>77</v>
      </c>
      <c r="Q125" s="141" t="s">
        <v>78</v>
      </c>
      <c r="R125" s="141" t="s">
        <v>79</v>
      </c>
    </row>
    <row r="126" spans="1:18" ht="25.5">
      <c r="A126" s="145" t="s">
        <v>21</v>
      </c>
      <c r="B126" s="146" t="s">
        <v>22</v>
      </c>
      <c r="C126" s="147">
        <v>341310384</v>
      </c>
      <c r="D126" s="147">
        <v>429099507.99999994</v>
      </c>
      <c r="E126" s="147">
        <v>340741183.99999994</v>
      </c>
      <c r="F126" s="147">
        <v>309074524.2500001</v>
      </c>
      <c r="G126" s="147"/>
      <c r="H126" s="147">
        <v>310246162.53000003</v>
      </c>
      <c r="I126" s="147">
        <v>0</v>
      </c>
      <c r="J126" s="147">
        <v>309074524.2500001</v>
      </c>
      <c r="K126" s="147">
        <v>1605538.28</v>
      </c>
      <c r="L126" s="147">
        <v>20016787.209999997</v>
      </c>
      <c r="M126" s="147">
        <v>30495021.46999991</v>
      </c>
      <c r="N126" s="147">
        <v>118853345.46999991</v>
      </c>
      <c r="O126" s="147">
        <v>91.05038577608514</v>
      </c>
      <c r="P126" s="147">
        <v>120024983.74999982</v>
      </c>
      <c r="Q126" s="147">
        <v>31666659.74999982</v>
      </c>
      <c r="R126" s="147">
        <v>90.70653585860646</v>
      </c>
    </row>
    <row r="127" spans="1:18" ht="25.5">
      <c r="A127" s="145" t="s">
        <v>23</v>
      </c>
      <c r="B127" s="146" t="s">
        <v>24</v>
      </c>
      <c r="C127" s="147">
        <v>26124673</v>
      </c>
      <c r="D127" s="147">
        <v>30248748</v>
      </c>
      <c r="E127" s="147">
        <v>26519951</v>
      </c>
      <c r="F127" s="147">
        <v>21991377.879999995</v>
      </c>
      <c r="G127" s="147"/>
      <c r="H127" s="147">
        <v>21994373.379999995</v>
      </c>
      <c r="I127" s="147">
        <v>0</v>
      </c>
      <c r="J127" s="147">
        <v>21991377.879999995</v>
      </c>
      <c r="K127" s="147">
        <v>2995.5</v>
      </c>
      <c r="L127" s="147">
        <v>2528</v>
      </c>
      <c r="M127" s="147">
        <v>4525577.62</v>
      </c>
      <c r="N127" s="147">
        <v>8254374.620000005</v>
      </c>
      <c r="O127" s="147">
        <v>82.93519614723269</v>
      </c>
      <c r="P127" s="147">
        <v>8257370.120000005</v>
      </c>
      <c r="Q127" s="147">
        <v>4528573.12</v>
      </c>
      <c r="R127" s="147">
        <v>82.92390087749406</v>
      </c>
    </row>
    <row r="128" spans="1:18" ht="38.25">
      <c r="A128" s="145" t="s">
        <v>25</v>
      </c>
      <c r="B128" s="146" t="s">
        <v>26</v>
      </c>
      <c r="C128" s="147">
        <v>5128600</v>
      </c>
      <c r="D128" s="147">
        <v>4299932</v>
      </c>
      <c r="E128" s="147">
        <v>3588341</v>
      </c>
      <c r="F128" s="147">
        <v>3047001.22</v>
      </c>
      <c r="G128" s="147"/>
      <c r="H128" s="147">
        <v>3047001.22</v>
      </c>
      <c r="I128" s="147">
        <v>0</v>
      </c>
      <c r="J128" s="147">
        <v>3047001.22</v>
      </c>
      <c r="K128" s="147">
        <v>0</v>
      </c>
      <c r="L128" s="147">
        <v>0</v>
      </c>
      <c r="M128" s="147">
        <v>541339.78</v>
      </c>
      <c r="N128" s="147">
        <v>1252930.78</v>
      </c>
      <c r="O128" s="147">
        <v>84.91392596188602</v>
      </c>
      <c r="P128" s="147">
        <v>1252930.78</v>
      </c>
      <c r="Q128" s="147">
        <v>541339.78</v>
      </c>
      <c r="R128" s="147">
        <v>84.91392596188602</v>
      </c>
    </row>
    <row r="129" spans="1:18" ht="38.25">
      <c r="A129" s="145" t="s">
        <v>27</v>
      </c>
      <c r="B129" s="146" t="s">
        <v>28</v>
      </c>
      <c r="C129" s="147">
        <v>4553713</v>
      </c>
      <c r="D129" s="147">
        <v>5396883</v>
      </c>
      <c r="E129" s="147">
        <v>4829708</v>
      </c>
      <c r="F129" s="147">
        <v>3509831.89</v>
      </c>
      <c r="G129" s="147"/>
      <c r="H129" s="147">
        <v>3840335.46</v>
      </c>
      <c r="I129" s="147">
        <v>0</v>
      </c>
      <c r="J129" s="147">
        <v>3509831.89</v>
      </c>
      <c r="K129" s="147">
        <v>330503.57</v>
      </c>
      <c r="L129" s="147">
        <v>6708</v>
      </c>
      <c r="M129" s="147">
        <v>989372.54</v>
      </c>
      <c r="N129" s="147">
        <v>1556547.54</v>
      </c>
      <c r="O129" s="147">
        <v>79.51485804110725</v>
      </c>
      <c r="P129" s="147">
        <v>1887051.11</v>
      </c>
      <c r="Q129" s="147">
        <v>1319876.11</v>
      </c>
      <c r="R129" s="147">
        <v>72.67172031932365</v>
      </c>
    </row>
    <row r="130" spans="1:18" ht="51">
      <c r="A130" s="145" t="s">
        <v>29</v>
      </c>
      <c r="B130" s="146" t="s">
        <v>30</v>
      </c>
      <c r="C130" s="147">
        <v>9373514</v>
      </c>
      <c r="D130" s="147">
        <v>10876654</v>
      </c>
      <c r="E130" s="147">
        <v>9811995</v>
      </c>
      <c r="F130" s="147">
        <v>9187010.85</v>
      </c>
      <c r="G130" s="147"/>
      <c r="H130" s="147">
        <v>9194618.649999999</v>
      </c>
      <c r="I130" s="147">
        <v>0</v>
      </c>
      <c r="J130" s="147">
        <v>9187010.85</v>
      </c>
      <c r="K130" s="147">
        <v>7607.8</v>
      </c>
      <c r="L130" s="147">
        <v>11216.23</v>
      </c>
      <c r="M130" s="147">
        <v>617376.3500000015</v>
      </c>
      <c r="N130" s="147">
        <v>1682035.35</v>
      </c>
      <c r="O130" s="147">
        <v>93.7079426762855</v>
      </c>
      <c r="P130" s="147">
        <v>1689643.15</v>
      </c>
      <c r="Q130" s="147">
        <v>624984.15</v>
      </c>
      <c r="R130" s="147">
        <v>93.63040696616743</v>
      </c>
    </row>
    <row r="131" spans="1:18" ht="38.25">
      <c r="A131" s="145" t="s">
        <v>31</v>
      </c>
      <c r="B131" s="146" t="s">
        <v>32</v>
      </c>
      <c r="C131" s="147">
        <v>7004664</v>
      </c>
      <c r="D131" s="147">
        <v>8510613</v>
      </c>
      <c r="E131" s="147">
        <v>7153785</v>
      </c>
      <c r="F131" s="147">
        <v>5006339.15</v>
      </c>
      <c r="G131" s="147"/>
      <c r="H131" s="147">
        <v>5022811.11</v>
      </c>
      <c r="I131" s="147">
        <v>0</v>
      </c>
      <c r="J131" s="147">
        <v>5006339.15</v>
      </c>
      <c r="K131" s="147">
        <v>16471.96</v>
      </c>
      <c r="L131" s="147">
        <v>1172</v>
      </c>
      <c r="M131" s="147">
        <v>2130973.89</v>
      </c>
      <c r="N131" s="147">
        <v>3487801.89</v>
      </c>
      <c r="O131" s="147">
        <v>70.21193829560156</v>
      </c>
      <c r="P131" s="147">
        <v>3504273.85</v>
      </c>
      <c r="Q131" s="147">
        <v>2147445.85</v>
      </c>
      <c r="R131" s="147">
        <v>69.98168312299015</v>
      </c>
    </row>
    <row r="132" spans="1:18" ht="38.25">
      <c r="A132" s="145" t="s">
        <v>33</v>
      </c>
      <c r="B132" s="146" t="s">
        <v>34</v>
      </c>
      <c r="C132" s="147">
        <v>1203179</v>
      </c>
      <c r="D132" s="147">
        <v>2161340</v>
      </c>
      <c r="E132" s="147">
        <v>1941327</v>
      </c>
      <c r="F132" s="147">
        <v>1610510.61</v>
      </c>
      <c r="G132" s="147"/>
      <c r="H132" s="147">
        <v>1616507.67</v>
      </c>
      <c r="I132" s="147">
        <v>0</v>
      </c>
      <c r="J132" s="147">
        <v>1610510.61</v>
      </c>
      <c r="K132" s="147">
        <v>5997.06</v>
      </c>
      <c r="L132" s="147">
        <v>3982.5</v>
      </c>
      <c r="M132" s="147">
        <v>324819.33</v>
      </c>
      <c r="N132" s="147">
        <v>544832.33</v>
      </c>
      <c r="O132" s="147">
        <v>83.26818047655031</v>
      </c>
      <c r="P132" s="147">
        <v>550829.39</v>
      </c>
      <c r="Q132" s="147">
        <v>330816.39</v>
      </c>
      <c r="R132" s="147">
        <v>82.95926497699769</v>
      </c>
    </row>
    <row r="133" spans="1:18" ht="25.5">
      <c r="A133" s="145" t="s">
        <v>35</v>
      </c>
      <c r="B133" s="146" t="s">
        <v>36</v>
      </c>
      <c r="C133" s="147">
        <v>1634408</v>
      </c>
      <c r="D133" s="147">
        <v>3041738</v>
      </c>
      <c r="E133" s="147">
        <v>2769488</v>
      </c>
      <c r="F133" s="147">
        <v>2145773.84</v>
      </c>
      <c r="G133" s="147"/>
      <c r="H133" s="147">
        <v>2146036.55</v>
      </c>
      <c r="I133" s="147">
        <v>0</v>
      </c>
      <c r="J133" s="147">
        <v>2145773.84</v>
      </c>
      <c r="K133" s="147">
        <v>262.71</v>
      </c>
      <c r="L133" s="147">
        <v>0</v>
      </c>
      <c r="M133" s="147">
        <v>623451.45</v>
      </c>
      <c r="N133" s="147">
        <v>895701.45</v>
      </c>
      <c r="O133" s="147">
        <v>77.48856647871375</v>
      </c>
      <c r="P133" s="147">
        <v>895964.16</v>
      </c>
      <c r="Q133" s="147">
        <v>623714.16</v>
      </c>
      <c r="R133" s="147">
        <v>77.47908060984557</v>
      </c>
    </row>
    <row r="134" spans="1:18" ht="38.25">
      <c r="A134" s="145" t="s">
        <v>37</v>
      </c>
      <c r="B134" s="146" t="s">
        <v>38</v>
      </c>
      <c r="C134" s="147">
        <v>18299090</v>
      </c>
      <c r="D134" s="147">
        <v>20091692</v>
      </c>
      <c r="E134" s="147">
        <v>17212404</v>
      </c>
      <c r="F134" s="147">
        <v>12030983.520000001</v>
      </c>
      <c r="G134" s="147"/>
      <c r="H134" s="147">
        <v>12670617.21</v>
      </c>
      <c r="I134" s="147">
        <v>0</v>
      </c>
      <c r="J134" s="147">
        <v>12030983.520000001</v>
      </c>
      <c r="K134" s="147">
        <v>639633.69</v>
      </c>
      <c r="L134" s="147">
        <v>153264.03</v>
      </c>
      <c r="M134" s="147">
        <v>4541786.79</v>
      </c>
      <c r="N134" s="147">
        <v>7421074.789999999</v>
      </c>
      <c r="O134" s="147">
        <v>73.61329196084405</v>
      </c>
      <c r="P134" s="147">
        <v>8060708.479999999</v>
      </c>
      <c r="Q134" s="147">
        <v>5181420.48</v>
      </c>
      <c r="R134" s="147">
        <v>69.89717136548737</v>
      </c>
    </row>
    <row r="135" spans="1:18" ht="25.5">
      <c r="A135" s="145" t="s">
        <v>39</v>
      </c>
      <c r="B135" s="146" t="s">
        <v>40</v>
      </c>
      <c r="C135" s="147">
        <v>411252</v>
      </c>
      <c r="D135" s="147">
        <v>1050809</v>
      </c>
      <c r="E135" s="147">
        <v>977984</v>
      </c>
      <c r="F135" s="147">
        <v>940049.01</v>
      </c>
      <c r="G135" s="147"/>
      <c r="H135" s="147">
        <v>940229.01</v>
      </c>
      <c r="I135" s="147">
        <v>0</v>
      </c>
      <c r="J135" s="147">
        <v>940049.01</v>
      </c>
      <c r="K135" s="147">
        <v>180</v>
      </c>
      <c r="L135" s="147">
        <v>0</v>
      </c>
      <c r="M135" s="147">
        <v>37754.99</v>
      </c>
      <c r="N135" s="147">
        <v>110579.99</v>
      </c>
      <c r="O135" s="147">
        <v>96.13950841731562</v>
      </c>
      <c r="P135" s="147">
        <v>110759.99</v>
      </c>
      <c r="Q135" s="147">
        <v>37934.99</v>
      </c>
      <c r="R135" s="147">
        <v>96.12110320823246</v>
      </c>
    </row>
    <row r="136" spans="1:18" ht="25.5">
      <c r="A136" s="145" t="s">
        <v>41</v>
      </c>
      <c r="B136" s="146" t="s">
        <v>42</v>
      </c>
      <c r="C136" s="147">
        <v>2055782</v>
      </c>
      <c r="D136" s="147">
        <v>2507076</v>
      </c>
      <c r="E136" s="147">
        <v>2045540</v>
      </c>
      <c r="F136" s="147">
        <v>1615253.03</v>
      </c>
      <c r="G136" s="147"/>
      <c r="H136" s="147">
        <v>1617752.79</v>
      </c>
      <c r="I136" s="147">
        <v>0</v>
      </c>
      <c r="J136" s="147">
        <v>1615253.03</v>
      </c>
      <c r="K136" s="147">
        <v>2499.76</v>
      </c>
      <c r="L136" s="147">
        <v>940.42</v>
      </c>
      <c r="M136" s="147">
        <v>427787.21</v>
      </c>
      <c r="N136" s="147">
        <v>889323.21</v>
      </c>
      <c r="O136" s="147">
        <v>79.08683232789386</v>
      </c>
      <c r="P136" s="147">
        <v>891822.97</v>
      </c>
      <c r="Q136" s="147">
        <v>430286.97</v>
      </c>
      <c r="R136" s="147">
        <v>78.96462694447433</v>
      </c>
    </row>
    <row r="137" spans="1:18" ht="25.5">
      <c r="A137" s="145" t="s">
        <v>43</v>
      </c>
      <c r="B137" s="146" t="s">
        <v>44</v>
      </c>
      <c r="C137" s="147">
        <v>780102</v>
      </c>
      <c r="D137" s="147">
        <v>901702</v>
      </c>
      <c r="E137" s="147">
        <v>770651</v>
      </c>
      <c r="F137" s="147">
        <v>536923.8</v>
      </c>
      <c r="G137" s="147"/>
      <c r="H137" s="147">
        <v>536923.8</v>
      </c>
      <c r="I137" s="147">
        <v>0</v>
      </c>
      <c r="J137" s="147">
        <v>536923.8</v>
      </c>
      <c r="K137" s="147">
        <v>0</v>
      </c>
      <c r="L137" s="147">
        <v>0</v>
      </c>
      <c r="M137" s="147">
        <v>233727.2</v>
      </c>
      <c r="N137" s="147">
        <v>364778.2</v>
      </c>
      <c r="O137" s="147">
        <v>69.67145958416975</v>
      </c>
      <c r="P137" s="147">
        <v>364778.2</v>
      </c>
      <c r="Q137" s="147">
        <v>233727.2</v>
      </c>
      <c r="R137" s="147">
        <v>69.67145958416975</v>
      </c>
    </row>
    <row r="138" spans="1:18" ht="25.5">
      <c r="A138" s="145" t="s">
        <v>45</v>
      </c>
      <c r="B138" s="146" t="s">
        <v>46</v>
      </c>
      <c r="C138" s="147">
        <v>1140115</v>
      </c>
      <c r="D138" s="147">
        <v>1494464</v>
      </c>
      <c r="E138" s="147">
        <v>1332133</v>
      </c>
      <c r="F138" s="147">
        <v>1083823.39</v>
      </c>
      <c r="G138" s="147"/>
      <c r="H138" s="147">
        <v>1098823.39</v>
      </c>
      <c r="I138" s="147">
        <v>0</v>
      </c>
      <c r="J138" s="147">
        <v>1083823.39</v>
      </c>
      <c r="K138" s="147">
        <v>15000</v>
      </c>
      <c r="L138" s="147">
        <v>0</v>
      </c>
      <c r="M138" s="147">
        <v>233309.61</v>
      </c>
      <c r="N138" s="147">
        <v>395640.61</v>
      </c>
      <c r="O138" s="147">
        <v>82.48601228255737</v>
      </c>
      <c r="P138" s="147">
        <v>410640.61</v>
      </c>
      <c r="Q138" s="147">
        <v>248309.61</v>
      </c>
      <c r="R138" s="147">
        <v>81.3599985887295</v>
      </c>
    </row>
    <row r="139" spans="1:18" ht="25.5">
      <c r="A139" s="145" t="s">
        <v>47</v>
      </c>
      <c r="B139" s="146" t="s">
        <v>48</v>
      </c>
      <c r="C139" s="147">
        <v>1432844</v>
      </c>
      <c r="D139" s="147">
        <v>1883533</v>
      </c>
      <c r="E139" s="147">
        <v>1612412</v>
      </c>
      <c r="F139" s="147">
        <v>1349872.13</v>
      </c>
      <c r="G139" s="147"/>
      <c r="H139" s="147">
        <v>1378186.98</v>
      </c>
      <c r="I139" s="147">
        <v>0</v>
      </c>
      <c r="J139" s="147">
        <v>1349872.13</v>
      </c>
      <c r="K139" s="147">
        <v>28314.85</v>
      </c>
      <c r="L139" s="147">
        <v>27754.85</v>
      </c>
      <c r="M139" s="147">
        <v>234225.02</v>
      </c>
      <c r="N139" s="147">
        <v>505346.02</v>
      </c>
      <c r="O139" s="147">
        <v>85.47362460711034</v>
      </c>
      <c r="P139" s="147">
        <v>533660.87</v>
      </c>
      <c r="Q139" s="147">
        <v>262539.87</v>
      </c>
      <c r="R139" s="147">
        <v>83.71756908283986</v>
      </c>
    </row>
    <row r="140" spans="1:18" ht="25.5">
      <c r="A140" s="145" t="s">
        <v>49</v>
      </c>
      <c r="B140" s="146" t="s">
        <v>50</v>
      </c>
      <c r="C140" s="147">
        <v>869260</v>
      </c>
      <c r="D140" s="147">
        <v>1741506</v>
      </c>
      <c r="E140" s="147">
        <v>1588096</v>
      </c>
      <c r="F140" s="147">
        <v>1432662.09</v>
      </c>
      <c r="G140" s="147"/>
      <c r="H140" s="147">
        <v>1460072.59</v>
      </c>
      <c r="I140" s="147">
        <v>0</v>
      </c>
      <c r="J140" s="147">
        <v>1432662.09</v>
      </c>
      <c r="K140" s="147">
        <v>27410.5</v>
      </c>
      <c r="L140" s="147">
        <v>27410.5</v>
      </c>
      <c r="M140" s="147">
        <v>128023.41</v>
      </c>
      <c r="N140" s="147">
        <v>281433.41</v>
      </c>
      <c r="O140" s="147">
        <v>91.93855975961152</v>
      </c>
      <c r="P140" s="147">
        <v>308843.91</v>
      </c>
      <c r="Q140" s="147">
        <v>155433.91</v>
      </c>
      <c r="R140" s="147">
        <v>90.21256208692674</v>
      </c>
    </row>
    <row r="141" spans="1:18" ht="38.25">
      <c r="A141" s="145" t="s">
        <v>51</v>
      </c>
      <c r="B141" s="146" t="s">
        <v>52</v>
      </c>
      <c r="C141" s="147">
        <v>7746392</v>
      </c>
      <c r="D141" s="147">
        <v>13724209</v>
      </c>
      <c r="E141" s="147">
        <v>12769913</v>
      </c>
      <c r="F141" s="147">
        <v>9069260.11</v>
      </c>
      <c r="G141" s="147"/>
      <c r="H141" s="147">
        <v>9214039.719999999</v>
      </c>
      <c r="I141" s="147">
        <v>0</v>
      </c>
      <c r="J141" s="147">
        <v>9069260.11</v>
      </c>
      <c r="K141" s="147">
        <v>144779.61</v>
      </c>
      <c r="L141" s="147">
        <v>140156.6</v>
      </c>
      <c r="M141" s="147">
        <v>3555873.28</v>
      </c>
      <c r="N141" s="147">
        <v>4510169.28</v>
      </c>
      <c r="O141" s="147">
        <v>72.15428734714166</v>
      </c>
      <c r="P141" s="147">
        <v>4654948.89</v>
      </c>
      <c r="Q141" s="147">
        <v>3700652.89</v>
      </c>
      <c r="R141" s="147">
        <v>71.02053169821907</v>
      </c>
    </row>
    <row r="142" spans="1:18" ht="12.75">
      <c r="A142" s="142" t="s">
        <v>8</v>
      </c>
      <c r="B142" s="143" t="s">
        <v>53</v>
      </c>
      <c r="C142" s="144">
        <v>429067972</v>
      </c>
      <c r="D142" s="144">
        <v>537030407</v>
      </c>
      <c r="E142" s="144">
        <v>435664911.99999994</v>
      </c>
      <c r="F142" s="144">
        <v>383631196.7700001</v>
      </c>
      <c r="G142" s="144"/>
      <c r="H142" s="144">
        <v>386024492.0600004</v>
      </c>
      <c r="I142" s="144">
        <v>0</v>
      </c>
      <c r="J142" s="144">
        <v>383631196.7700001</v>
      </c>
      <c r="K142" s="144">
        <v>2827195.29</v>
      </c>
      <c r="L142" s="144">
        <v>20391920.340000004</v>
      </c>
      <c r="M142" s="144">
        <v>49640419.93999952</v>
      </c>
      <c r="N142" s="144">
        <v>151005914.93999958</v>
      </c>
      <c r="O142" s="144">
        <v>88.60582558459527</v>
      </c>
      <c r="P142" s="144">
        <v>153399210.2299999</v>
      </c>
      <c r="Q142" s="144">
        <v>52033715.22999984</v>
      </c>
      <c r="R142" s="144">
        <v>88.05648244860265</v>
      </c>
    </row>
    <row r="143" spans="1:18" ht="12.75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</row>
  </sheetData>
  <mergeCells count="4">
    <mergeCell ref="A2:N2"/>
    <mergeCell ref="A3:N3"/>
    <mergeCell ref="A122:N122"/>
    <mergeCell ref="A123:N1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FU30"/>
  <sheetViews>
    <sheetView workbookViewId="0" topLeftCell="A1">
      <pane xSplit="1" ySplit="8" topLeftCell="FJ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P18" sqref="FP18:FQ24"/>
    </sheetView>
  </sheetViews>
  <sheetFormatPr defaultColWidth="9.140625" defaultRowHeight="12.75"/>
  <cols>
    <col min="1" max="1" width="30.7109375" style="8" bestFit="1" customWidth="1"/>
    <col min="2" max="2" width="9.140625" style="8" customWidth="1"/>
    <col min="3" max="3" width="10.8515625" style="8" customWidth="1"/>
    <col min="4" max="138" width="9.140625" style="8" customWidth="1"/>
    <col min="139" max="139" width="10.421875" style="8" customWidth="1"/>
    <col min="140" max="146" width="9.140625" style="8" customWidth="1"/>
    <col min="147" max="147" width="10.421875" style="8" customWidth="1"/>
    <col min="148" max="153" width="9.140625" style="8" customWidth="1"/>
    <col min="154" max="154" width="11.421875" style="8" customWidth="1"/>
    <col min="155" max="159" width="9.140625" style="8" customWidth="1"/>
    <col min="160" max="160" width="10.421875" style="8" customWidth="1"/>
    <col min="161" max="164" width="10.00390625" style="8" customWidth="1"/>
    <col min="165" max="165" width="11.57421875" style="8" bestFit="1" customWidth="1"/>
    <col min="166" max="173" width="11.57421875" style="8" customWidth="1"/>
    <col min="174" max="174" width="12.28125" style="8" customWidth="1"/>
    <col min="175" max="175" width="13.28125" style="8" customWidth="1"/>
    <col min="176" max="16384" width="9.140625" style="8" customWidth="1"/>
  </cols>
  <sheetData>
    <row r="1" ht="12.75">
      <c r="A1" s="8" t="s">
        <v>139</v>
      </c>
    </row>
    <row r="2" spans="1:15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23.25">
      <c r="A3" s="175" t="s">
        <v>104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8">
      <c r="A5" s="177" t="s">
        <v>140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7" spans="1:177" ht="12.75">
      <c r="A7" s="178" t="s">
        <v>105</v>
      </c>
      <c r="B7" s="179">
        <v>10000000</v>
      </c>
      <c r="C7" s="180"/>
      <c r="D7" s="179">
        <v>11000000</v>
      </c>
      <c r="E7" s="180"/>
      <c r="F7" s="179">
        <v>11010000</v>
      </c>
      <c r="G7" s="180"/>
      <c r="H7" s="179">
        <v>11010100</v>
      </c>
      <c r="I7" s="180"/>
      <c r="J7" s="179">
        <v>11010200</v>
      </c>
      <c r="K7" s="180"/>
      <c r="L7" s="179">
        <v>11010400</v>
      </c>
      <c r="M7" s="180"/>
      <c r="N7" s="179">
        <v>11010500</v>
      </c>
      <c r="O7" s="180"/>
      <c r="P7" s="179">
        <v>11010900</v>
      </c>
      <c r="Q7" s="180"/>
      <c r="R7" s="179">
        <v>11020000</v>
      </c>
      <c r="S7" s="180"/>
      <c r="T7" s="179">
        <v>11020200</v>
      </c>
      <c r="U7" s="180"/>
      <c r="V7" s="179">
        <v>13000000</v>
      </c>
      <c r="W7" s="180"/>
      <c r="X7" s="179">
        <v>13010000</v>
      </c>
      <c r="Y7" s="180"/>
      <c r="Z7" s="179">
        <v>13010200</v>
      </c>
      <c r="AA7" s="180"/>
      <c r="AB7" s="179">
        <v>14000000</v>
      </c>
      <c r="AC7" s="180"/>
      <c r="AD7" s="179">
        <v>14040000</v>
      </c>
      <c r="AE7" s="180"/>
      <c r="AF7" s="179">
        <v>18000000</v>
      </c>
      <c r="AG7" s="180"/>
      <c r="AH7" s="179">
        <v>18010000</v>
      </c>
      <c r="AI7" s="180"/>
      <c r="AJ7" s="179">
        <v>18010100</v>
      </c>
      <c r="AK7" s="180"/>
      <c r="AL7" s="179">
        <v>18010200</v>
      </c>
      <c r="AM7" s="180"/>
      <c r="AN7" s="179">
        <v>18010300</v>
      </c>
      <c r="AO7" s="180"/>
      <c r="AP7" s="179">
        <v>18010400</v>
      </c>
      <c r="AQ7" s="180"/>
      <c r="AR7" s="179">
        <v>18010500</v>
      </c>
      <c r="AS7" s="180"/>
      <c r="AT7" s="179">
        <v>18010600</v>
      </c>
      <c r="AU7" s="180"/>
      <c r="AV7" s="179">
        <v>18010700</v>
      </c>
      <c r="AW7" s="180"/>
      <c r="AX7" s="179">
        <v>18010900</v>
      </c>
      <c r="AY7" s="180"/>
      <c r="AZ7" s="179">
        <v>18011000</v>
      </c>
      <c r="BA7" s="180"/>
      <c r="BB7" s="179">
        <v>18011100</v>
      </c>
      <c r="BC7" s="180"/>
      <c r="BD7" s="179">
        <v>18030000</v>
      </c>
      <c r="BE7" s="180"/>
      <c r="BF7" s="179">
        <v>18030200</v>
      </c>
      <c r="BG7" s="180"/>
      <c r="BH7" s="179">
        <v>18040000</v>
      </c>
      <c r="BI7" s="180"/>
      <c r="BJ7" s="179">
        <v>18040100</v>
      </c>
      <c r="BK7" s="180"/>
      <c r="BL7" s="179">
        <v>18040200</v>
      </c>
      <c r="BM7" s="180"/>
      <c r="BN7" s="179">
        <v>18040800</v>
      </c>
      <c r="BO7" s="180"/>
      <c r="BP7" s="179">
        <v>18041400</v>
      </c>
      <c r="BQ7" s="180"/>
      <c r="BR7" s="179">
        <v>18050000</v>
      </c>
      <c r="BS7" s="180"/>
      <c r="BT7" s="179">
        <v>18050300</v>
      </c>
      <c r="BU7" s="180"/>
      <c r="BV7" s="179">
        <v>18050400</v>
      </c>
      <c r="BW7" s="180"/>
      <c r="BX7" s="179">
        <v>18050500</v>
      </c>
      <c r="BY7" s="180"/>
      <c r="BZ7" s="179">
        <v>19000000</v>
      </c>
      <c r="CA7" s="180"/>
      <c r="CB7" s="179">
        <v>19010000</v>
      </c>
      <c r="CC7" s="180"/>
      <c r="CD7" s="179">
        <v>19010100</v>
      </c>
      <c r="CE7" s="180"/>
      <c r="CF7" s="179">
        <v>19010200</v>
      </c>
      <c r="CG7" s="180"/>
      <c r="CH7" s="179">
        <v>19010300</v>
      </c>
      <c r="CI7" s="180"/>
      <c r="CJ7" s="179">
        <v>19010400</v>
      </c>
      <c r="CK7" s="180"/>
      <c r="CL7" s="179">
        <v>20000000</v>
      </c>
      <c r="CM7" s="180"/>
      <c r="CN7" s="179">
        <v>21000000</v>
      </c>
      <c r="CO7" s="180"/>
      <c r="CP7" s="179">
        <v>21010000</v>
      </c>
      <c r="CQ7" s="180"/>
      <c r="CR7" s="179">
        <v>21010300</v>
      </c>
      <c r="CS7" s="180"/>
      <c r="CT7" s="179">
        <v>21050000</v>
      </c>
      <c r="CU7" s="180"/>
      <c r="CV7" s="179">
        <v>21080000</v>
      </c>
      <c r="CW7" s="180"/>
      <c r="CX7" s="179">
        <v>21080500</v>
      </c>
      <c r="CY7" s="180"/>
      <c r="CZ7" s="179">
        <v>21081100</v>
      </c>
      <c r="DA7" s="180"/>
      <c r="DB7" s="179">
        <v>22000000</v>
      </c>
      <c r="DC7" s="180"/>
      <c r="DD7" s="179">
        <v>22010000</v>
      </c>
      <c r="DE7" s="180"/>
      <c r="DF7" s="179">
        <v>22010300</v>
      </c>
      <c r="DG7" s="180"/>
      <c r="DH7" s="179">
        <v>22012500</v>
      </c>
      <c r="DI7" s="180"/>
      <c r="DJ7" s="179">
        <v>22012600</v>
      </c>
      <c r="DK7" s="180"/>
      <c r="DL7" s="179">
        <v>22080000</v>
      </c>
      <c r="DM7" s="180"/>
      <c r="DN7" s="179">
        <v>22080400</v>
      </c>
      <c r="DO7" s="180"/>
      <c r="DP7" s="179">
        <v>22090000</v>
      </c>
      <c r="DQ7" s="180"/>
      <c r="DR7" s="179">
        <v>22090100</v>
      </c>
      <c r="DS7" s="180"/>
      <c r="DT7" s="179">
        <v>22090400</v>
      </c>
      <c r="DU7" s="180"/>
      <c r="DV7" s="179">
        <v>24000000</v>
      </c>
      <c r="DW7" s="180"/>
      <c r="DX7" s="179">
        <v>24060000</v>
      </c>
      <c r="DY7" s="180"/>
      <c r="DZ7" s="179">
        <v>24060300</v>
      </c>
      <c r="EA7" s="180"/>
      <c r="EB7" s="179">
        <v>30000000</v>
      </c>
      <c r="EC7" s="180"/>
      <c r="ED7" s="179">
        <v>31000000</v>
      </c>
      <c r="EE7" s="180"/>
      <c r="EF7" s="179">
        <v>31010200</v>
      </c>
      <c r="EG7" s="180"/>
      <c r="EH7" s="179">
        <v>40000000</v>
      </c>
      <c r="EI7" s="180"/>
      <c r="EJ7" s="179">
        <v>41000000</v>
      </c>
      <c r="EK7" s="180"/>
      <c r="EL7" s="179">
        <v>41020000</v>
      </c>
      <c r="EM7" s="180"/>
      <c r="EN7" s="179">
        <v>41020100</v>
      </c>
      <c r="EO7" s="180"/>
      <c r="EP7" s="179">
        <v>41030000</v>
      </c>
      <c r="EQ7" s="180"/>
      <c r="ER7" s="179">
        <v>41030300</v>
      </c>
      <c r="ES7" s="180"/>
      <c r="ET7" s="179">
        <v>41030600</v>
      </c>
      <c r="EU7" s="180"/>
      <c r="EV7" s="179">
        <v>41030800</v>
      </c>
      <c r="EW7" s="180"/>
      <c r="EX7" s="179">
        <v>41030900</v>
      </c>
      <c r="EY7" s="180"/>
      <c r="EZ7" s="179">
        <v>41031000</v>
      </c>
      <c r="FA7" s="180"/>
      <c r="FB7" s="179">
        <v>41033900</v>
      </c>
      <c r="FC7" s="180"/>
      <c r="FD7" s="179">
        <v>41034200</v>
      </c>
      <c r="FE7" s="180"/>
      <c r="FF7" s="179">
        <v>41034500</v>
      </c>
      <c r="FG7" s="180"/>
      <c r="FH7" s="179">
        <v>41035000</v>
      </c>
      <c r="FI7" s="180"/>
      <c r="FJ7" s="179">
        <v>41035300</v>
      </c>
      <c r="FK7" s="180"/>
      <c r="FL7" s="179">
        <v>41035800</v>
      </c>
      <c r="FM7" s="180"/>
      <c r="FN7" s="179" t="s">
        <v>106</v>
      </c>
      <c r="FO7" s="180"/>
      <c r="FP7" s="179" t="s">
        <v>107</v>
      </c>
      <c r="FQ7" s="180"/>
      <c r="FR7" s="151" t="s">
        <v>106</v>
      </c>
      <c r="FS7" s="152"/>
      <c r="FT7" s="153" t="s">
        <v>107</v>
      </c>
      <c r="FU7" s="154"/>
    </row>
    <row r="8" spans="1:173" ht="12.75">
      <c r="A8" s="178"/>
      <c r="B8" s="181" t="s">
        <v>108</v>
      </c>
      <c r="C8" s="181" t="s">
        <v>109</v>
      </c>
      <c r="D8" s="181" t="s">
        <v>108</v>
      </c>
      <c r="E8" s="181" t="s">
        <v>109</v>
      </c>
      <c r="F8" s="181" t="s">
        <v>108</v>
      </c>
      <c r="G8" s="181" t="s">
        <v>109</v>
      </c>
      <c r="H8" s="181" t="s">
        <v>108</v>
      </c>
      <c r="I8" s="181" t="s">
        <v>109</v>
      </c>
      <c r="J8" s="181" t="s">
        <v>108</v>
      </c>
      <c r="K8" s="181" t="s">
        <v>109</v>
      </c>
      <c r="L8" s="181" t="s">
        <v>108</v>
      </c>
      <c r="M8" s="181" t="s">
        <v>109</v>
      </c>
      <c r="N8" s="181" t="s">
        <v>108</v>
      </c>
      <c r="O8" s="181" t="s">
        <v>109</v>
      </c>
      <c r="P8" s="181" t="s">
        <v>108</v>
      </c>
      <c r="Q8" s="181" t="s">
        <v>109</v>
      </c>
      <c r="R8" s="181" t="s">
        <v>108</v>
      </c>
      <c r="S8" s="181" t="s">
        <v>109</v>
      </c>
      <c r="T8" s="181" t="s">
        <v>108</v>
      </c>
      <c r="U8" s="181" t="s">
        <v>109</v>
      </c>
      <c r="V8" s="181" t="s">
        <v>108</v>
      </c>
      <c r="W8" s="181" t="s">
        <v>109</v>
      </c>
      <c r="X8" s="181" t="s">
        <v>108</v>
      </c>
      <c r="Y8" s="181" t="s">
        <v>109</v>
      </c>
      <c r="Z8" s="181" t="s">
        <v>108</v>
      </c>
      <c r="AA8" s="181" t="s">
        <v>109</v>
      </c>
      <c r="AB8" s="181" t="s">
        <v>108</v>
      </c>
      <c r="AC8" s="181" t="s">
        <v>109</v>
      </c>
      <c r="AD8" s="181" t="s">
        <v>108</v>
      </c>
      <c r="AE8" s="181" t="s">
        <v>109</v>
      </c>
      <c r="AF8" s="181" t="s">
        <v>108</v>
      </c>
      <c r="AG8" s="181" t="s">
        <v>109</v>
      </c>
      <c r="AH8" s="181" t="s">
        <v>108</v>
      </c>
      <c r="AI8" s="181" t="s">
        <v>109</v>
      </c>
      <c r="AJ8" s="181" t="s">
        <v>108</v>
      </c>
      <c r="AK8" s="181" t="s">
        <v>109</v>
      </c>
      <c r="AL8" s="181" t="s">
        <v>108</v>
      </c>
      <c r="AM8" s="181" t="s">
        <v>109</v>
      </c>
      <c r="AN8" s="181" t="s">
        <v>108</v>
      </c>
      <c r="AO8" s="181" t="s">
        <v>109</v>
      </c>
      <c r="AP8" s="181" t="s">
        <v>108</v>
      </c>
      <c r="AQ8" s="181" t="s">
        <v>109</v>
      </c>
      <c r="AR8" s="181" t="s">
        <v>108</v>
      </c>
      <c r="AS8" s="181" t="s">
        <v>109</v>
      </c>
      <c r="AT8" s="181" t="s">
        <v>108</v>
      </c>
      <c r="AU8" s="181" t="s">
        <v>109</v>
      </c>
      <c r="AV8" s="181" t="s">
        <v>108</v>
      </c>
      <c r="AW8" s="181" t="s">
        <v>109</v>
      </c>
      <c r="AX8" s="181" t="s">
        <v>108</v>
      </c>
      <c r="AY8" s="181" t="s">
        <v>109</v>
      </c>
      <c r="AZ8" s="181" t="s">
        <v>108</v>
      </c>
      <c r="BA8" s="181" t="s">
        <v>109</v>
      </c>
      <c r="BB8" s="181" t="s">
        <v>108</v>
      </c>
      <c r="BC8" s="181" t="s">
        <v>109</v>
      </c>
      <c r="BD8" s="181" t="s">
        <v>108</v>
      </c>
      <c r="BE8" s="181" t="s">
        <v>109</v>
      </c>
      <c r="BF8" s="181" t="s">
        <v>108</v>
      </c>
      <c r="BG8" s="181" t="s">
        <v>109</v>
      </c>
      <c r="BH8" s="181" t="s">
        <v>108</v>
      </c>
      <c r="BI8" s="181" t="s">
        <v>109</v>
      </c>
      <c r="BJ8" s="181" t="s">
        <v>108</v>
      </c>
      <c r="BK8" s="181" t="s">
        <v>109</v>
      </c>
      <c r="BL8" s="181" t="s">
        <v>108</v>
      </c>
      <c r="BM8" s="181" t="s">
        <v>109</v>
      </c>
      <c r="BN8" s="181" t="s">
        <v>108</v>
      </c>
      <c r="BO8" s="181" t="s">
        <v>109</v>
      </c>
      <c r="BP8" s="181" t="s">
        <v>108</v>
      </c>
      <c r="BQ8" s="181" t="s">
        <v>109</v>
      </c>
      <c r="BR8" s="181" t="s">
        <v>108</v>
      </c>
      <c r="BS8" s="181" t="s">
        <v>109</v>
      </c>
      <c r="BT8" s="181" t="s">
        <v>108</v>
      </c>
      <c r="BU8" s="181" t="s">
        <v>109</v>
      </c>
      <c r="BV8" s="181" t="s">
        <v>108</v>
      </c>
      <c r="BW8" s="181" t="s">
        <v>109</v>
      </c>
      <c r="BX8" s="181" t="s">
        <v>108</v>
      </c>
      <c r="BY8" s="181" t="s">
        <v>109</v>
      </c>
      <c r="BZ8" s="181" t="s">
        <v>108</v>
      </c>
      <c r="CA8" s="181" t="s">
        <v>109</v>
      </c>
      <c r="CB8" s="181" t="s">
        <v>108</v>
      </c>
      <c r="CC8" s="181" t="s">
        <v>109</v>
      </c>
      <c r="CD8" s="181" t="s">
        <v>108</v>
      </c>
      <c r="CE8" s="181" t="s">
        <v>109</v>
      </c>
      <c r="CF8" s="181" t="s">
        <v>108</v>
      </c>
      <c r="CG8" s="181" t="s">
        <v>109</v>
      </c>
      <c r="CH8" s="181" t="s">
        <v>108</v>
      </c>
      <c r="CI8" s="181" t="s">
        <v>109</v>
      </c>
      <c r="CJ8" s="181" t="s">
        <v>108</v>
      </c>
      <c r="CK8" s="181" t="s">
        <v>109</v>
      </c>
      <c r="CL8" s="181" t="s">
        <v>108</v>
      </c>
      <c r="CM8" s="181" t="s">
        <v>109</v>
      </c>
      <c r="CN8" s="181" t="s">
        <v>108</v>
      </c>
      <c r="CO8" s="181" t="s">
        <v>109</v>
      </c>
      <c r="CP8" s="181" t="s">
        <v>108</v>
      </c>
      <c r="CQ8" s="181" t="s">
        <v>109</v>
      </c>
      <c r="CR8" s="181" t="s">
        <v>108</v>
      </c>
      <c r="CS8" s="181" t="s">
        <v>109</v>
      </c>
      <c r="CT8" s="181" t="s">
        <v>108</v>
      </c>
      <c r="CU8" s="181" t="s">
        <v>109</v>
      </c>
      <c r="CV8" s="181" t="s">
        <v>108</v>
      </c>
      <c r="CW8" s="181" t="s">
        <v>109</v>
      </c>
      <c r="CX8" s="181" t="s">
        <v>108</v>
      </c>
      <c r="CY8" s="181" t="s">
        <v>109</v>
      </c>
      <c r="CZ8" s="181" t="s">
        <v>108</v>
      </c>
      <c r="DA8" s="181" t="s">
        <v>109</v>
      </c>
      <c r="DB8" s="181" t="s">
        <v>108</v>
      </c>
      <c r="DC8" s="181" t="s">
        <v>109</v>
      </c>
      <c r="DD8" s="181" t="s">
        <v>108</v>
      </c>
      <c r="DE8" s="181" t="s">
        <v>109</v>
      </c>
      <c r="DF8" s="181" t="s">
        <v>108</v>
      </c>
      <c r="DG8" s="181" t="s">
        <v>109</v>
      </c>
      <c r="DH8" s="181" t="s">
        <v>108</v>
      </c>
      <c r="DI8" s="181" t="s">
        <v>109</v>
      </c>
      <c r="DJ8" s="181" t="s">
        <v>108</v>
      </c>
      <c r="DK8" s="181" t="s">
        <v>109</v>
      </c>
      <c r="DL8" s="181" t="s">
        <v>108</v>
      </c>
      <c r="DM8" s="181" t="s">
        <v>109</v>
      </c>
      <c r="DN8" s="181" t="s">
        <v>108</v>
      </c>
      <c r="DO8" s="181" t="s">
        <v>109</v>
      </c>
      <c r="DP8" s="181" t="s">
        <v>108</v>
      </c>
      <c r="DQ8" s="181" t="s">
        <v>109</v>
      </c>
      <c r="DR8" s="181" t="s">
        <v>108</v>
      </c>
      <c r="DS8" s="181" t="s">
        <v>109</v>
      </c>
      <c r="DT8" s="181" t="s">
        <v>108</v>
      </c>
      <c r="DU8" s="181" t="s">
        <v>109</v>
      </c>
      <c r="DV8" s="181" t="s">
        <v>108</v>
      </c>
      <c r="DW8" s="181" t="s">
        <v>109</v>
      </c>
      <c r="DX8" s="181" t="s">
        <v>108</v>
      </c>
      <c r="DY8" s="181" t="s">
        <v>109</v>
      </c>
      <c r="DZ8" s="181" t="s">
        <v>108</v>
      </c>
      <c r="EA8" s="181" t="s">
        <v>109</v>
      </c>
      <c r="EB8" s="181" t="s">
        <v>108</v>
      </c>
      <c r="EC8" s="181" t="s">
        <v>109</v>
      </c>
      <c r="ED8" s="181" t="s">
        <v>108</v>
      </c>
      <c r="EE8" s="181" t="s">
        <v>109</v>
      </c>
      <c r="EF8" s="181" t="s">
        <v>108</v>
      </c>
      <c r="EG8" s="181" t="s">
        <v>109</v>
      </c>
      <c r="EH8" s="181" t="s">
        <v>108</v>
      </c>
      <c r="EI8" s="181" t="s">
        <v>109</v>
      </c>
      <c r="EJ8" s="181" t="s">
        <v>108</v>
      </c>
      <c r="EK8" s="181" t="s">
        <v>109</v>
      </c>
      <c r="EL8" s="181" t="s">
        <v>108</v>
      </c>
      <c r="EM8" s="181" t="s">
        <v>109</v>
      </c>
      <c r="EN8" s="181" t="s">
        <v>108</v>
      </c>
      <c r="EO8" s="181" t="s">
        <v>109</v>
      </c>
      <c r="EP8" s="181" t="s">
        <v>108</v>
      </c>
      <c r="EQ8" s="181" t="s">
        <v>109</v>
      </c>
      <c r="ER8" s="181" t="s">
        <v>108</v>
      </c>
      <c r="ES8" s="181" t="s">
        <v>109</v>
      </c>
      <c r="ET8" s="181" t="s">
        <v>108</v>
      </c>
      <c r="EU8" s="181" t="s">
        <v>109</v>
      </c>
      <c r="EV8" s="181" t="s">
        <v>108</v>
      </c>
      <c r="EW8" s="181" t="s">
        <v>109</v>
      </c>
      <c r="EX8" s="181" t="s">
        <v>108</v>
      </c>
      <c r="EY8" s="181" t="s">
        <v>109</v>
      </c>
      <c r="EZ8" s="181" t="s">
        <v>108</v>
      </c>
      <c r="FA8" s="181" t="s">
        <v>109</v>
      </c>
      <c r="FB8" s="181" t="s">
        <v>108</v>
      </c>
      <c r="FC8" s="181" t="s">
        <v>109</v>
      </c>
      <c r="FD8" s="181" t="s">
        <v>108</v>
      </c>
      <c r="FE8" s="181" t="s">
        <v>109</v>
      </c>
      <c r="FF8" s="181" t="s">
        <v>108</v>
      </c>
      <c r="FG8" s="181" t="s">
        <v>109</v>
      </c>
      <c r="FH8" s="181" t="s">
        <v>108</v>
      </c>
      <c r="FI8" s="181" t="s">
        <v>109</v>
      </c>
      <c r="FJ8" s="181" t="s">
        <v>108</v>
      </c>
      <c r="FK8" s="181" t="s">
        <v>109</v>
      </c>
      <c r="FL8" s="181" t="s">
        <v>108</v>
      </c>
      <c r="FM8" s="181" t="s">
        <v>109</v>
      </c>
      <c r="FN8" s="181" t="s">
        <v>108</v>
      </c>
      <c r="FO8" s="181" t="s">
        <v>109</v>
      </c>
      <c r="FP8" s="181" t="s">
        <v>108</v>
      </c>
      <c r="FQ8" s="181" t="s">
        <v>109</v>
      </c>
    </row>
    <row r="9" spans="1:177" ht="18" customHeight="1">
      <c r="A9" s="178" t="s">
        <v>110</v>
      </c>
      <c r="B9" s="178">
        <v>63754738</v>
      </c>
      <c r="C9" s="178">
        <v>81138987.86</v>
      </c>
      <c r="D9" s="178">
        <v>63754738</v>
      </c>
      <c r="E9" s="178">
        <v>81138987.86</v>
      </c>
      <c r="F9" s="178">
        <v>63732238</v>
      </c>
      <c r="G9" s="178">
        <v>81109603.65</v>
      </c>
      <c r="H9" s="178">
        <v>59584440</v>
      </c>
      <c r="I9" s="178">
        <v>72400362.32</v>
      </c>
      <c r="J9" s="178">
        <v>1078777</v>
      </c>
      <c r="K9" s="178">
        <v>2084306.79</v>
      </c>
      <c r="L9" s="178">
        <v>1308100</v>
      </c>
      <c r="M9" s="178">
        <v>4518114.26</v>
      </c>
      <c r="N9" s="178">
        <v>1313722</v>
      </c>
      <c r="O9" s="178">
        <v>1894740.51</v>
      </c>
      <c r="P9" s="178">
        <v>447199</v>
      </c>
      <c r="Q9" s="178">
        <v>212079.77</v>
      </c>
      <c r="R9" s="178">
        <v>22500</v>
      </c>
      <c r="S9" s="178">
        <v>29384.21</v>
      </c>
      <c r="T9" s="178">
        <v>22500</v>
      </c>
      <c r="U9" s="178">
        <v>29384.21</v>
      </c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>
        <v>126900</v>
      </c>
      <c r="CM9" s="178">
        <v>562755.9</v>
      </c>
      <c r="CN9" s="178">
        <v>1900</v>
      </c>
      <c r="CO9" s="178">
        <v>242863.45</v>
      </c>
      <c r="CP9" s="178">
        <v>1900</v>
      </c>
      <c r="CQ9" s="178">
        <v>15808</v>
      </c>
      <c r="CR9" s="178">
        <v>1900</v>
      </c>
      <c r="CS9" s="178">
        <v>15808</v>
      </c>
      <c r="CT9" s="178"/>
      <c r="CU9" s="178"/>
      <c r="CV9" s="178"/>
      <c r="CW9" s="178">
        <v>227055.45</v>
      </c>
      <c r="CX9" s="178"/>
      <c r="CY9" s="178">
        <v>225134.45</v>
      </c>
      <c r="CZ9" s="178"/>
      <c r="DA9" s="178">
        <v>1921</v>
      </c>
      <c r="DB9" s="178">
        <v>75000</v>
      </c>
      <c r="DC9" s="178">
        <v>234839.38</v>
      </c>
      <c r="DD9" s="178"/>
      <c r="DE9" s="178">
        <v>146296.6</v>
      </c>
      <c r="DF9" s="178"/>
      <c r="DG9" s="178">
        <v>49859</v>
      </c>
      <c r="DH9" s="178"/>
      <c r="DI9" s="178"/>
      <c r="DJ9" s="178"/>
      <c r="DK9" s="178">
        <v>96437.6</v>
      </c>
      <c r="DL9" s="178">
        <v>75000</v>
      </c>
      <c r="DM9" s="178">
        <v>88542.78</v>
      </c>
      <c r="DN9" s="178">
        <v>75000</v>
      </c>
      <c r="DO9" s="178">
        <v>88542.78</v>
      </c>
      <c r="DP9" s="178"/>
      <c r="DQ9" s="178"/>
      <c r="DR9" s="178"/>
      <c r="DS9" s="178"/>
      <c r="DT9" s="178"/>
      <c r="DU9" s="178"/>
      <c r="DV9" s="178">
        <v>50000</v>
      </c>
      <c r="DW9" s="178">
        <v>85053.07</v>
      </c>
      <c r="DX9" s="178">
        <v>50000</v>
      </c>
      <c r="DY9" s="178">
        <v>85053.07</v>
      </c>
      <c r="DZ9" s="178">
        <v>50000</v>
      </c>
      <c r="EA9" s="178">
        <v>85053.07</v>
      </c>
      <c r="EB9" s="178"/>
      <c r="EC9" s="178"/>
      <c r="ED9" s="178"/>
      <c r="EE9" s="178"/>
      <c r="EF9" s="178"/>
      <c r="EG9" s="178"/>
      <c r="EH9" s="178">
        <v>281777585</v>
      </c>
      <c r="EI9" s="178">
        <v>271015862.09</v>
      </c>
      <c r="EJ9" s="178">
        <v>281777585</v>
      </c>
      <c r="EK9" s="178">
        <v>271015862.09</v>
      </c>
      <c r="EL9" s="178">
        <v>7972400</v>
      </c>
      <c r="EM9" s="178">
        <v>7706633.34</v>
      </c>
      <c r="EN9" s="178">
        <v>7972400</v>
      </c>
      <c r="EO9" s="178">
        <v>7706633.34</v>
      </c>
      <c r="EP9" s="178">
        <v>273805185</v>
      </c>
      <c r="EQ9" s="178">
        <v>263309228.75</v>
      </c>
      <c r="ER9" s="178">
        <v>300000</v>
      </c>
      <c r="ES9" s="178">
        <v>300000</v>
      </c>
      <c r="ET9" s="178">
        <v>67398719</v>
      </c>
      <c r="EU9" s="178">
        <v>66428954</v>
      </c>
      <c r="EV9" s="178">
        <v>82350815</v>
      </c>
      <c r="EW9" s="178">
        <v>73023999.86</v>
      </c>
      <c r="EX9" s="178">
        <v>0</v>
      </c>
      <c r="EY9" s="178"/>
      <c r="EZ9" s="178">
        <v>244096</v>
      </c>
      <c r="FA9" s="178">
        <v>244096</v>
      </c>
      <c r="FB9" s="178">
        <v>62788700</v>
      </c>
      <c r="FC9" s="178">
        <v>62788700</v>
      </c>
      <c r="FD9" s="178">
        <v>48799705</v>
      </c>
      <c r="FE9" s="178">
        <v>48799705</v>
      </c>
      <c r="FF9" s="178">
        <v>8686097</v>
      </c>
      <c r="FG9" s="178">
        <v>8686097</v>
      </c>
      <c r="FH9" s="178">
        <v>1347959</v>
      </c>
      <c r="FI9" s="178">
        <v>1212262.07</v>
      </c>
      <c r="FJ9" s="178">
        <v>495340</v>
      </c>
      <c r="FK9" s="178">
        <v>495340</v>
      </c>
      <c r="FL9" s="178">
        <v>1393754</v>
      </c>
      <c r="FM9" s="178">
        <v>1330074.82</v>
      </c>
      <c r="FN9" s="178">
        <v>63881638</v>
      </c>
      <c r="FO9" s="178">
        <v>81701743.76</v>
      </c>
      <c r="FP9" s="178">
        <v>345659223</v>
      </c>
      <c r="FQ9" s="178">
        <v>352717605.84999996</v>
      </c>
      <c r="FR9" s="8">
        <f>FO9-FN9</f>
        <v>17820105.760000005</v>
      </c>
      <c r="FS9" s="94">
        <f>FO9/FN9*100</f>
        <v>127.89550537198187</v>
      </c>
      <c r="FT9" s="8">
        <f>FQ9-FP9</f>
        <v>7058382.849999964</v>
      </c>
      <c r="FU9" s="117">
        <f>FQ9/FP9*100</f>
        <v>102.04200622472612</v>
      </c>
    </row>
    <row r="10" spans="1:177" ht="12.75">
      <c r="A10" s="178" t="s">
        <v>118</v>
      </c>
      <c r="B10" s="178">
        <v>19173900</v>
      </c>
      <c r="C10" s="178">
        <v>23959426.89</v>
      </c>
      <c r="D10" s="178">
        <v>5400</v>
      </c>
      <c r="E10" s="178">
        <v>9666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>
        <v>5400</v>
      </c>
      <c r="S10" s="178">
        <v>9666</v>
      </c>
      <c r="T10" s="178">
        <v>5400</v>
      </c>
      <c r="U10" s="178">
        <v>9666</v>
      </c>
      <c r="V10" s="178">
        <v>100000</v>
      </c>
      <c r="W10" s="178">
        <v>101616.3</v>
      </c>
      <c r="X10" s="178">
        <v>100000</v>
      </c>
      <c r="Y10" s="178">
        <v>101616.3</v>
      </c>
      <c r="Z10" s="178">
        <v>100000</v>
      </c>
      <c r="AA10" s="178">
        <v>101616.3</v>
      </c>
      <c r="AB10" s="178">
        <v>4620000</v>
      </c>
      <c r="AC10" s="178">
        <v>5266698.68</v>
      </c>
      <c r="AD10" s="178">
        <v>4620000</v>
      </c>
      <c r="AE10" s="178">
        <v>5266698.68</v>
      </c>
      <c r="AF10" s="178">
        <v>14448500</v>
      </c>
      <c r="AG10" s="178">
        <v>18581445.91</v>
      </c>
      <c r="AH10" s="178">
        <v>7508500</v>
      </c>
      <c r="AI10" s="178">
        <v>10446522.34</v>
      </c>
      <c r="AJ10" s="178">
        <v>2500</v>
      </c>
      <c r="AK10" s="178">
        <v>7586.52</v>
      </c>
      <c r="AL10" s="178">
        <v>120000</v>
      </c>
      <c r="AM10" s="178">
        <v>212064.71</v>
      </c>
      <c r="AN10" s="178">
        <v>25000</v>
      </c>
      <c r="AO10" s="178">
        <v>180801.45</v>
      </c>
      <c r="AP10" s="178">
        <v>721000</v>
      </c>
      <c r="AQ10" s="178">
        <v>1164667.27</v>
      </c>
      <c r="AR10" s="178">
        <v>2810000</v>
      </c>
      <c r="AS10" s="178">
        <v>3860188.41</v>
      </c>
      <c r="AT10" s="178">
        <v>2225000</v>
      </c>
      <c r="AU10" s="178">
        <v>3178655.67</v>
      </c>
      <c r="AV10" s="178">
        <v>655000</v>
      </c>
      <c r="AW10" s="178">
        <v>769866.93</v>
      </c>
      <c r="AX10" s="178">
        <v>600000</v>
      </c>
      <c r="AY10" s="178">
        <v>879813.04</v>
      </c>
      <c r="AZ10" s="178">
        <v>250000</v>
      </c>
      <c r="BA10" s="178">
        <v>102083.34</v>
      </c>
      <c r="BB10" s="178">
        <v>100000</v>
      </c>
      <c r="BC10" s="178">
        <v>90795</v>
      </c>
      <c r="BD10" s="178"/>
      <c r="BE10" s="178"/>
      <c r="BF10" s="178"/>
      <c r="BG10" s="178"/>
      <c r="BH10" s="178"/>
      <c r="BI10" s="178">
        <v>-507.6</v>
      </c>
      <c r="BJ10" s="178"/>
      <c r="BK10" s="178"/>
      <c r="BL10" s="178"/>
      <c r="BM10" s="178">
        <v>-507.6</v>
      </c>
      <c r="BN10" s="178"/>
      <c r="BO10" s="178"/>
      <c r="BP10" s="178"/>
      <c r="BQ10" s="178"/>
      <c r="BR10" s="178">
        <v>6940000</v>
      </c>
      <c r="BS10" s="178">
        <v>8135431.17</v>
      </c>
      <c r="BT10" s="178">
        <v>1370000</v>
      </c>
      <c r="BU10" s="178">
        <v>1719413.53</v>
      </c>
      <c r="BV10" s="178">
        <v>5386000</v>
      </c>
      <c r="BW10" s="178">
        <v>6092583.62</v>
      </c>
      <c r="BX10" s="178">
        <v>184000</v>
      </c>
      <c r="BY10" s="178">
        <v>323434.02</v>
      </c>
      <c r="BZ10" s="178">
        <v>0</v>
      </c>
      <c r="CA10" s="178"/>
      <c r="CB10" s="178">
        <v>0</v>
      </c>
      <c r="CC10" s="178"/>
      <c r="CD10" s="178">
        <v>0</v>
      </c>
      <c r="CE10" s="178"/>
      <c r="CF10" s="178"/>
      <c r="CG10" s="178"/>
      <c r="CH10" s="178">
        <v>0</v>
      </c>
      <c r="CI10" s="178"/>
      <c r="CJ10" s="178"/>
      <c r="CK10" s="178"/>
      <c r="CL10" s="178">
        <v>497800</v>
      </c>
      <c r="CM10" s="178">
        <v>558301.63</v>
      </c>
      <c r="CN10" s="178">
        <v>2400</v>
      </c>
      <c r="CO10" s="178">
        <v>22761.08</v>
      </c>
      <c r="CP10" s="178">
        <v>1300</v>
      </c>
      <c r="CQ10" s="178">
        <v>5844</v>
      </c>
      <c r="CR10" s="178">
        <v>1300</v>
      </c>
      <c r="CS10" s="178">
        <v>5844</v>
      </c>
      <c r="CT10" s="178"/>
      <c r="CU10" s="178"/>
      <c r="CV10" s="178">
        <v>1100</v>
      </c>
      <c r="CW10" s="178">
        <v>16917.08</v>
      </c>
      <c r="CX10" s="178"/>
      <c r="CY10" s="178"/>
      <c r="CZ10" s="178">
        <v>1100</v>
      </c>
      <c r="DA10" s="178">
        <v>16917.08</v>
      </c>
      <c r="DB10" s="178">
        <v>479000</v>
      </c>
      <c r="DC10" s="178">
        <v>522308.62</v>
      </c>
      <c r="DD10" s="178">
        <v>230000</v>
      </c>
      <c r="DE10" s="178">
        <v>334311.37</v>
      </c>
      <c r="DF10" s="178"/>
      <c r="DG10" s="178"/>
      <c r="DH10" s="178">
        <v>230000</v>
      </c>
      <c r="DI10" s="178">
        <v>306047.37</v>
      </c>
      <c r="DJ10" s="178"/>
      <c r="DK10" s="178">
        <v>28264</v>
      </c>
      <c r="DL10" s="178">
        <v>15000</v>
      </c>
      <c r="DM10" s="178">
        <v>16734.88</v>
      </c>
      <c r="DN10" s="178">
        <v>15000</v>
      </c>
      <c r="DO10" s="178">
        <v>16734.88</v>
      </c>
      <c r="DP10" s="178">
        <v>234000</v>
      </c>
      <c r="DQ10" s="178">
        <v>171262.37</v>
      </c>
      <c r="DR10" s="178">
        <v>16000</v>
      </c>
      <c r="DS10" s="178">
        <v>17020.55</v>
      </c>
      <c r="DT10" s="178">
        <v>218000</v>
      </c>
      <c r="DU10" s="178">
        <v>154241.82</v>
      </c>
      <c r="DV10" s="178">
        <v>16400</v>
      </c>
      <c r="DW10" s="178">
        <v>13231.93</v>
      </c>
      <c r="DX10" s="178">
        <v>16400</v>
      </c>
      <c r="DY10" s="178">
        <v>13231.93</v>
      </c>
      <c r="DZ10" s="178">
        <v>16400</v>
      </c>
      <c r="EA10" s="178">
        <v>13231.93</v>
      </c>
      <c r="EB10" s="178">
        <v>5000</v>
      </c>
      <c r="EC10" s="178">
        <v>500</v>
      </c>
      <c r="ED10" s="178">
        <v>5000</v>
      </c>
      <c r="EE10" s="178">
        <v>500</v>
      </c>
      <c r="EF10" s="178">
        <v>5000</v>
      </c>
      <c r="EG10" s="178">
        <v>500</v>
      </c>
      <c r="EH10" s="178">
        <v>9408611</v>
      </c>
      <c r="EI10" s="178">
        <v>9408611</v>
      </c>
      <c r="EJ10" s="178">
        <v>9408611</v>
      </c>
      <c r="EK10" s="178">
        <v>9408611</v>
      </c>
      <c r="EL10" s="178"/>
      <c r="EM10" s="178"/>
      <c r="EN10" s="178"/>
      <c r="EO10" s="178"/>
      <c r="EP10" s="178">
        <v>9408611</v>
      </c>
      <c r="EQ10" s="178">
        <v>9408611</v>
      </c>
      <c r="ER10" s="178">
        <v>300000</v>
      </c>
      <c r="ES10" s="178">
        <v>300000</v>
      </c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>
        <v>9108611</v>
      </c>
      <c r="FI10" s="178">
        <v>9108611</v>
      </c>
      <c r="FJ10" s="178"/>
      <c r="FK10" s="178"/>
      <c r="FL10" s="178"/>
      <c r="FM10" s="178"/>
      <c r="FN10" s="178">
        <v>19676700</v>
      </c>
      <c r="FO10" s="178">
        <v>24518228.52</v>
      </c>
      <c r="FP10" s="178">
        <v>29085311</v>
      </c>
      <c r="FQ10" s="178">
        <v>33926839.519999996</v>
      </c>
      <c r="FR10" s="8">
        <f>FO10-FN10</f>
        <v>4841528.52</v>
      </c>
      <c r="FS10" s="94">
        <f aca="true" t="shared" si="0" ref="FS10:FS25">FO10/FN10*100</f>
        <v>124.60538870847246</v>
      </c>
      <c r="FT10" s="8">
        <f aca="true" t="shared" si="1" ref="FT10:FT25">FQ10-FP10</f>
        <v>4841528.519999996</v>
      </c>
      <c r="FU10" s="92">
        <f aca="true" t="shared" si="2" ref="FU10:FU25">FQ10/FP10*100</f>
        <v>116.64595754193586</v>
      </c>
    </row>
    <row r="11" spans="1:177" ht="12.75">
      <c r="A11" s="178" t="s">
        <v>119</v>
      </c>
      <c r="B11" s="178">
        <v>3136437</v>
      </c>
      <c r="C11" s="178">
        <v>3905932.82</v>
      </c>
      <c r="D11" s="178">
        <v>16088</v>
      </c>
      <c r="E11" s="178">
        <v>16088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>
        <v>16088</v>
      </c>
      <c r="S11" s="178">
        <v>16088</v>
      </c>
      <c r="T11" s="178">
        <v>16088</v>
      </c>
      <c r="U11" s="178">
        <v>16088</v>
      </c>
      <c r="V11" s="178"/>
      <c r="W11" s="178"/>
      <c r="X11" s="178"/>
      <c r="Y11" s="178"/>
      <c r="Z11" s="178"/>
      <c r="AA11" s="178"/>
      <c r="AB11" s="178">
        <v>1216871</v>
      </c>
      <c r="AC11" s="178">
        <v>1330201</v>
      </c>
      <c r="AD11" s="178">
        <v>1216871</v>
      </c>
      <c r="AE11" s="178">
        <v>1330201</v>
      </c>
      <c r="AF11" s="178">
        <v>1903478</v>
      </c>
      <c r="AG11" s="178">
        <v>2559643.82</v>
      </c>
      <c r="AH11" s="178">
        <v>715368</v>
      </c>
      <c r="AI11" s="178">
        <v>793778.56</v>
      </c>
      <c r="AJ11" s="178">
        <v>2540</v>
      </c>
      <c r="AK11" s="178">
        <v>3671.81</v>
      </c>
      <c r="AL11" s="178">
        <v>2400</v>
      </c>
      <c r="AM11" s="178">
        <v>4136.33</v>
      </c>
      <c r="AN11" s="178">
        <v>69700</v>
      </c>
      <c r="AO11" s="178">
        <v>70608.32</v>
      </c>
      <c r="AP11" s="178">
        <v>44700</v>
      </c>
      <c r="AQ11" s="178">
        <v>46559.41</v>
      </c>
      <c r="AR11" s="178">
        <v>149434</v>
      </c>
      <c r="AS11" s="178">
        <v>180096.92</v>
      </c>
      <c r="AT11" s="178">
        <v>104334</v>
      </c>
      <c r="AU11" s="178">
        <v>133660.85</v>
      </c>
      <c r="AV11" s="178">
        <v>118260</v>
      </c>
      <c r="AW11" s="178">
        <v>164852.53</v>
      </c>
      <c r="AX11" s="178">
        <v>124000</v>
      </c>
      <c r="AY11" s="178">
        <v>102692.39</v>
      </c>
      <c r="AZ11" s="178">
        <v>100000</v>
      </c>
      <c r="BA11" s="178">
        <v>87500</v>
      </c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>
        <v>1188110</v>
      </c>
      <c r="BS11" s="178">
        <v>1765865.26</v>
      </c>
      <c r="BT11" s="178">
        <v>60250</v>
      </c>
      <c r="BU11" s="178">
        <v>85190.36</v>
      </c>
      <c r="BV11" s="178">
        <v>1013660</v>
      </c>
      <c r="BW11" s="178">
        <v>1414245.66</v>
      </c>
      <c r="BX11" s="178">
        <v>114200</v>
      </c>
      <c r="BY11" s="178">
        <v>266429.24</v>
      </c>
      <c r="BZ11" s="178">
        <v>0</v>
      </c>
      <c r="CA11" s="178"/>
      <c r="CB11" s="178">
        <v>0</v>
      </c>
      <c r="CC11" s="178"/>
      <c r="CD11" s="178">
        <v>0</v>
      </c>
      <c r="CE11" s="178"/>
      <c r="CF11" s="178"/>
      <c r="CG11" s="178"/>
      <c r="CH11" s="178">
        <v>0</v>
      </c>
      <c r="CI11" s="178"/>
      <c r="CJ11" s="178"/>
      <c r="CK11" s="178"/>
      <c r="CL11" s="178">
        <v>57910</v>
      </c>
      <c r="CM11" s="178">
        <v>66813.82</v>
      </c>
      <c r="CN11" s="178">
        <v>410</v>
      </c>
      <c r="CO11" s="178">
        <v>1071</v>
      </c>
      <c r="CP11" s="178"/>
      <c r="CQ11" s="178"/>
      <c r="CR11" s="178"/>
      <c r="CS11" s="178"/>
      <c r="CT11" s="178"/>
      <c r="CU11" s="178"/>
      <c r="CV11" s="178">
        <v>410</v>
      </c>
      <c r="CW11" s="178">
        <v>1071</v>
      </c>
      <c r="CX11" s="178"/>
      <c r="CY11" s="178"/>
      <c r="CZ11" s="178">
        <v>410</v>
      </c>
      <c r="DA11" s="178">
        <v>1071</v>
      </c>
      <c r="DB11" s="178">
        <v>51500</v>
      </c>
      <c r="DC11" s="178">
        <v>59077.79</v>
      </c>
      <c r="DD11" s="178">
        <v>31000</v>
      </c>
      <c r="DE11" s="178">
        <v>38203.98</v>
      </c>
      <c r="DF11" s="178"/>
      <c r="DG11" s="178"/>
      <c r="DH11" s="178">
        <v>5000</v>
      </c>
      <c r="DI11" s="178">
        <v>4581.98</v>
      </c>
      <c r="DJ11" s="178">
        <v>26000</v>
      </c>
      <c r="DK11" s="178">
        <v>33622</v>
      </c>
      <c r="DL11" s="178">
        <v>11260</v>
      </c>
      <c r="DM11" s="178">
        <v>12392</v>
      </c>
      <c r="DN11" s="178">
        <v>11260</v>
      </c>
      <c r="DO11" s="178">
        <v>12392</v>
      </c>
      <c r="DP11" s="178">
        <v>9240</v>
      </c>
      <c r="DQ11" s="178">
        <v>8481.81</v>
      </c>
      <c r="DR11" s="178">
        <v>330</v>
      </c>
      <c r="DS11" s="178">
        <v>658.41</v>
      </c>
      <c r="DT11" s="178">
        <v>8910</v>
      </c>
      <c r="DU11" s="178">
        <v>7823.4</v>
      </c>
      <c r="DV11" s="178">
        <v>6000</v>
      </c>
      <c r="DW11" s="178">
        <v>6665.03</v>
      </c>
      <c r="DX11" s="178">
        <v>6000</v>
      </c>
      <c r="DY11" s="178">
        <v>6665.03</v>
      </c>
      <c r="DZ11" s="178">
        <v>6000</v>
      </c>
      <c r="EA11" s="178">
        <v>6665.03</v>
      </c>
      <c r="EB11" s="178"/>
      <c r="EC11" s="178"/>
      <c r="ED11" s="178"/>
      <c r="EE11" s="178"/>
      <c r="EF11" s="178"/>
      <c r="EG11" s="178"/>
      <c r="EH11" s="178">
        <v>1725409</v>
      </c>
      <c r="EI11" s="178">
        <v>1725409</v>
      </c>
      <c r="EJ11" s="178">
        <v>1725409</v>
      </c>
      <c r="EK11" s="178">
        <v>1725409</v>
      </c>
      <c r="EL11" s="178"/>
      <c r="EM11" s="178"/>
      <c r="EN11" s="178"/>
      <c r="EO11" s="178"/>
      <c r="EP11" s="178">
        <v>1725409</v>
      </c>
      <c r="EQ11" s="178">
        <v>1725409</v>
      </c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>
        <v>1725409</v>
      </c>
      <c r="FI11" s="178">
        <v>1725409</v>
      </c>
      <c r="FJ11" s="178"/>
      <c r="FK11" s="178"/>
      <c r="FL11" s="178"/>
      <c r="FM11" s="178"/>
      <c r="FN11" s="178">
        <v>3194347</v>
      </c>
      <c r="FO11" s="178">
        <v>3972746.64</v>
      </c>
      <c r="FP11" s="178">
        <v>4919756</v>
      </c>
      <c r="FQ11" s="178">
        <v>5698155.64</v>
      </c>
      <c r="FR11" s="8">
        <f aca="true" t="shared" si="3" ref="FR11:FR25">FO11-FN11</f>
        <v>778399.6400000001</v>
      </c>
      <c r="FS11" s="94">
        <f t="shared" si="0"/>
        <v>124.36803640931934</v>
      </c>
      <c r="FT11" s="8">
        <f t="shared" si="1"/>
        <v>778399.6399999997</v>
      </c>
      <c r="FU11" s="92">
        <f t="shared" si="2"/>
        <v>115.82191555841386</v>
      </c>
    </row>
    <row r="12" spans="1:177" ht="12.75">
      <c r="A12" s="178" t="s">
        <v>120</v>
      </c>
      <c r="B12" s="178">
        <v>3271479</v>
      </c>
      <c r="C12" s="178">
        <v>4403723.5</v>
      </c>
      <c r="D12" s="178">
        <v>1350</v>
      </c>
      <c r="E12" s="178">
        <v>1377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>
        <v>1350</v>
      </c>
      <c r="S12" s="178">
        <v>1377</v>
      </c>
      <c r="T12" s="178">
        <v>1350</v>
      </c>
      <c r="U12" s="178">
        <v>1377</v>
      </c>
      <c r="V12" s="178"/>
      <c r="W12" s="178"/>
      <c r="X12" s="178"/>
      <c r="Y12" s="178"/>
      <c r="Z12" s="178"/>
      <c r="AA12" s="178"/>
      <c r="AB12" s="178">
        <v>1981550</v>
      </c>
      <c r="AC12" s="178">
        <v>2524897.57</v>
      </c>
      <c r="AD12" s="178">
        <v>1981550</v>
      </c>
      <c r="AE12" s="178">
        <v>2524897.57</v>
      </c>
      <c r="AF12" s="178">
        <v>1288579</v>
      </c>
      <c r="AG12" s="178">
        <v>1877448.93</v>
      </c>
      <c r="AH12" s="178">
        <v>640790</v>
      </c>
      <c r="AI12" s="178">
        <v>857729.96</v>
      </c>
      <c r="AJ12" s="178"/>
      <c r="AK12" s="178"/>
      <c r="AL12" s="178"/>
      <c r="AM12" s="178">
        <v>129.72</v>
      </c>
      <c r="AN12" s="178">
        <v>12260</v>
      </c>
      <c r="AO12" s="178">
        <v>19117.71</v>
      </c>
      <c r="AP12" s="178">
        <v>41840</v>
      </c>
      <c r="AQ12" s="178">
        <v>96631.27</v>
      </c>
      <c r="AR12" s="178">
        <v>260270</v>
      </c>
      <c r="AS12" s="178">
        <v>387992.31</v>
      </c>
      <c r="AT12" s="178">
        <v>127080</v>
      </c>
      <c r="AU12" s="178">
        <v>175528.64</v>
      </c>
      <c r="AV12" s="178">
        <v>84900</v>
      </c>
      <c r="AW12" s="178">
        <v>91419.77</v>
      </c>
      <c r="AX12" s="178">
        <v>64440</v>
      </c>
      <c r="AY12" s="178">
        <v>76493.87</v>
      </c>
      <c r="AZ12" s="178">
        <v>50000</v>
      </c>
      <c r="BA12" s="178">
        <v>10416.67</v>
      </c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>
        <v>647789</v>
      </c>
      <c r="BS12" s="178">
        <v>1019718.97</v>
      </c>
      <c r="BT12" s="178">
        <v>52250</v>
      </c>
      <c r="BU12" s="178">
        <v>93971</v>
      </c>
      <c r="BV12" s="178">
        <v>234500</v>
      </c>
      <c r="BW12" s="178">
        <v>313119.07</v>
      </c>
      <c r="BX12" s="178">
        <v>361039</v>
      </c>
      <c r="BY12" s="178">
        <v>612628.9</v>
      </c>
      <c r="BZ12" s="178">
        <v>0</v>
      </c>
      <c r="CA12" s="178"/>
      <c r="CB12" s="178">
        <v>0</v>
      </c>
      <c r="CC12" s="178"/>
      <c r="CD12" s="178">
        <v>0</v>
      </c>
      <c r="CE12" s="178"/>
      <c r="CF12" s="178"/>
      <c r="CG12" s="178"/>
      <c r="CH12" s="178">
        <v>0</v>
      </c>
      <c r="CI12" s="178"/>
      <c r="CJ12" s="178"/>
      <c r="CK12" s="178"/>
      <c r="CL12" s="178">
        <v>23367</v>
      </c>
      <c r="CM12" s="178">
        <v>30752.29</v>
      </c>
      <c r="CN12" s="178">
        <v>1417</v>
      </c>
      <c r="CO12" s="178">
        <v>668</v>
      </c>
      <c r="CP12" s="178">
        <v>975</v>
      </c>
      <c r="CQ12" s="178">
        <v>260</v>
      </c>
      <c r="CR12" s="178">
        <v>975</v>
      </c>
      <c r="CS12" s="178">
        <v>260</v>
      </c>
      <c r="CT12" s="178"/>
      <c r="CU12" s="178"/>
      <c r="CV12" s="178">
        <v>442</v>
      </c>
      <c r="CW12" s="178">
        <v>408</v>
      </c>
      <c r="CX12" s="178"/>
      <c r="CY12" s="178"/>
      <c r="CZ12" s="178">
        <v>442</v>
      </c>
      <c r="DA12" s="178">
        <v>408</v>
      </c>
      <c r="DB12" s="178">
        <v>21950</v>
      </c>
      <c r="DC12" s="178">
        <v>30079.09</v>
      </c>
      <c r="DD12" s="178"/>
      <c r="DE12" s="178">
        <v>36.99</v>
      </c>
      <c r="DF12" s="178"/>
      <c r="DG12" s="178"/>
      <c r="DH12" s="178"/>
      <c r="DI12" s="178">
        <v>36.99</v>
      </c>
      <c r="DJ12" s="178"/>
      <c r="DK12" s="178"/>
      <c r="DL12" s="178">
        <v>15750</v>
      </c>
      <c r="DM12" s="178">
        <v>14058.65</v>
      </c>
      <c r="DN12" s="178">
        <v>15750</v>
      </c>
      <c r="DO12" s="178">
        <v>14058.65</v>
      </c>
      <c r="DP12" s="178">
        <v>6200</v>
      </c>
      <c r="DQ12" s="178">
        <v>15983.45</v>
      </c>
      <c r="DR12" s="178"/>
      <c r="DS12" s="178">
        <v>1301.58</v>
      </c>
      <c r="DT12" s="178">
        <v>6200</v>
      </c>
      <c r="DU12" s="178">
        <v>14681.87</v>
      </c>
      <c r="DV12" s="178"/>
      <c r="DW12" s="178">
        <v>5.2</v>
      </c>
      <c r="DX12" s="178"/>
      <c r="DY12" s="178">
        <v>5.2</v>
      </c>
      <c r="DZ12" s="178"/>
      <c r="EA12" s="178">
        <v>5.2</v>
      </c>
      <c r="EB12" s="178"/>
      <c r="EC12" s="178"/>
      <c r="ED12" s="178"/>
      <c r="EE12" s="178"/>
      <c r="EF12" s="178"/>
      <c r="EG12" s="178"/>
      <c r="EH12" s="178">
        <v>1969171</v>
      </c>
      <c r="EI12" s="178">
        <v>1969171</v>
      </c>
      <c r="EJ12" s="178">
        <v>1969171</v>
      </c>
      <c r="EK12" s="178">
        <v>1969171</v>
      </c>
      <c r="EL12" s="178"/>
      <c r="EM12" s="178"/>
      <c r="EN12" s="178"/>
      <c r="EO12" s="178"/>
      <c r="EP12" s="178">
        <v>1969171</v>
      </c>
      <c r="EQ12" s="178">
        <v>1969171</v>
      </c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>
        <v>1969171</v>
      </c>
      <c r="FI12" s="178">
        <v>1969171</v>
      </c>
      <c r="FJ12" s="178"/>
      <c r="FK12" s="178"/>
      <c r="FL12" s="178"/>
      <c r="FM12" s="178"/>
      <c r="FN12" s="178">
        <v>3294846</v>
      </c>
      <c r="FO12" s="178">
        <v>4434475.79</v>
      </c>
      <c r="FP12" s="178">
        <v>5264017</v>
      </c>
      <c r="FQ12" s="178">
        <v>6403646.79</v>
      </c>
      <c r="FR12" s="8">
        <f t="shared" si="3"/>
        <v>1139629.79</v>
      </c>
      <c r="FS12" s="94">
        <f t="shared" si="0"/>
        <v>134.58825662868614</v>
      </c>
      <c r="FT12" s="8">
        <f t="shared" si="1"/>
        <v>1139629.79</v>
      </c>
      <c r="FU12" s="92">
        <f t="shared" si="2"/>
        <v>121.64943217318638</v>
      </c>
    </row>
    <row r="13" spans="1:177" ht="12.75">
      <c r="A13" s="178" t="s">
        <v>121</v>
      </c>
      <c r="B13" s="178">
        <v>8241487</v>
      </c>
      <c r="C13" s="178">
        <v>9288918.79</v>
      </c>
      <c r="D13" s="178">
        <v>4168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>
        <v>4168</v>
      </c>
      <c r="S13" s="178"/>
      <c r="T13" s="178">
        <v>4168</v>
      </c>
      <c r="U13" s="178"/>
      <c r="V13" s="178">
        <v>62500</v>
      </c>
      <c r="W13" s="178">
        <v>43962.31</v>
      </c>
      <c r="X13" s="178">
        <v>62500</v>
      </c>
      <c r="Y13" s="178">
        <v>43962.31</v>
      </c>
      <c r="Z13" s="178">
        <v>62500</v>
      </c>
      <c r="AA13" s="178">
        <v>43962.31</v>
      </c>
      <c r="AB13" s="178">
        <v>3043436</v>
      </c>
      <c r="AC13" s="178">
        <v>3765195.54</v>
      </c>
      <c r="AD13" s="178">
        <v>3043436</v>
      </c>
      <c r="AE13" s="178">
        <v>3765195.54</v>
      </c>
      <c r="AF13" s="178">
        <v>5131383</v>
      </c>
      <c r="AG13" s="178">
        <v>5479760.94</v>
      </c>
      <c r="AH13" s="178">
        <v>2818907</v>
      </c>
      <c r="AI13" s="178">
        <v>3124422.48</v>
      </c>
      <c r="AJ13" s="178">
        <v>25588</v>
      </c>
      <c r="AK13" s="178">
        <v>35755.87</v>
      </c>
      <c r="AL13" s="178">
        <v>86384</v>
      </c>
      <c r="AM13" s="178">
        <v>156576</v>
      </c>
      <c r="AN13" s="178"/>
      <c r="AO13" s="178">
        <v>401.38</v>
      </c>
      <c r="AP13" s="178">
        <v>1232148</v>
      </c>
      <c r="AQ13" s="178">
        <v>1540447.58</v>
      </c>
      <c r="AR13" s="178">
        <v>220300</v>
      </c>
      <c r="AS13" s="178">
        <v>268956.63</v>
      </c>
      <c r="AT13" s="178">
        <v>463132</v>
      </c>
      <c r="AU13" s="178">
        <v>465254.38</v>
      </c>
      <c r="AV13" s="178">
        <v>261084</v>
      </c>
      <c r="AW13" s="178">
        <v>267930.16</v>
      </c>
      <c r="AX13" s="178">
        <v>122603</v>
      </c>
      <c r="AY13" s="178">
        <v>128500.48</v>
      </c>
      <c r="AZ13" s="178">
        <v>191000</v>
      </c>
      <c r="BA13" s="178">
        <v>241850</v>
      </c>
      <c r="BB13" s="178">
        <v>216668</v>
      </c>
      <c r="BC13" s="178">
        <v>18750</v>
      </c>
      <c r="BD13" s="178"/>
      <c r="BE13" s="178"/>
      <c r="BF13" s="178"/>
      <c r="BG13" s="178"/>
      <c r="BH13" s="178"/>
      <c r="BI13" s="178">
        <v>-2064.4</v>
      </c>
      <c r="BJ13" s="178"/>
      <c r="BK13" s="178">
        <v>-592.07</v>
      </c>
      <c r="BL13" s="178"/>
      <c r="BM13" s="178">
        <v>-1228.33</v>
      </c>
      <c r="BN13" s="178"/>
      <c r="BO13" s="178"/>
      <c r="BP13" s="178"/>
      <c r="BQ13" s="178">
        <v>-244</v>
      </c>
      <c r="BR13" s="178">
        <v>2312476</v>
      </c>
      <c r="BS13" s="178">
        <v>2357402.86</v>
      </c>
      <c r="BT13" s="178">
        <v>835094</v>
      </c>
      <c r="BU13" s="178">
        <v>838732.83</v>
      </c>
      <c r="BV13" s="178">
        <v>1470734</v>
      </c>
      <c r="BW13" s="178">
        <v>1507808.61</v>
      </c>
      <c r="BX13" s="178">
        <v>6648</v>
      </c>
      <c r="BY13" s="178">
        <v>10861.42</v>
      </c>
      <c r="BZ13" s="178">
        <v>0</v>
      </c>
      <c r="CA13" s="178"/>
      <c r="CB13" s="178">
        <v>0</v>
      </c>
      <c r="CC13" s="178"/>
      <c r="CD13" s="178">
        <v>0</v>
      </c>
      <c r="CE13" s="178"/>
      <c r="CF13" s="178"/>
      <c r="CG13" s="178"/>
      <c r="CH13" s="178"/>
      <c r="CI13" s="178"/>
      <c r="CJ13" s="178"/>
      <c r="CK13" s="178"/>
      <c r="CL13" s="178">
        <v>22091</v>
      </c>
      <c r="CM13" s="178">
        <v>38631.29</v>
      </c>
      <c r="CN13" s="178"/>
      <c r="CO13" s="178">
        <v>561</v>
      </c>
      <c r="CP13" s="178"/>
      <c r="CQ13" s="178"/>
      <c r="CR13" s="178"/>
      <c r="CS13" s="178"/>
      <c r="CT13" s="178"/>
      <c r="CU13" s="178"/>
      <c r="CV13" s="178"/>
      <c r="CW13" s="178">
        <v>561</v>
      </c>
      <c r="CX13" s="178"/>
      <c r="CY13" s="178"/>
      <c r="CZ13" s="178"/>
      <c r="DA13" s="178">
        <v>561</v>
      </c>
      <c r="DB13" s="178">
        <v>22091</v>
      </c>
      <c r="DC13" s="178">
        <v>31787.57</v>
      </c>
      <c r="DD13" s="178">
        <v>5000</v>
      </c>
      <c r="DE13" s="178">
        <v>10153.89</v>
      </c>
      <c r="DF13" s="178"/>
      <c r="DG13" s="178"/>
      <c r="DH13" s="178">
        <v>5000</v>
      </c>
      <c r="DI13" s="178">
        <v>10153.89</v>
      </c>
      <c r="DJ13" s="178"/>
      <c r="DK13" s="178"/>
      <c r="DL13" s="178">
        <v>1181</v>
      </c>
      <c r="DM13" s="178">
        <v>1637.14</v>
      </c>
      <c r="DN13" s="178">
        <v>1181</v>
      </c>
      <c r="DO13" s="178">
        <v>1637.14</v>
      </c>
      <c r="DP13" s="178">
        <v>15910</v>
      </c>
      <c r="DQ13" s="178">
        <v>19996.54</v>
      </c>
      <c r="DR13" s="178"/>
      <c r="DS13" s="178">
        <v>1657.72</v>
      </c>
      <c r="DT13" s="178">
        <v>15910</v>
      </c>
      <c r="DU13" s="178">
        <v>18338.82</v>
      </c>
      <c r="DV13" s="178"/>
      <c r="DW13" s="178">
        <v>6282.72</v>
      </c>
      <c r="DX13" s="178"/>
      <c r="DY13" s="178">
        <v>6282.72</v>
      </c>
      <c r="DZ13" s="178"/>
      <c r="EA13" s="178">
        <v>6282.72</v>
      </c>
      <c r="EB13" s="178"/>
      <c r="EC13" s="178"/>
      <c r="ED13" s="178"/>
      <c r="EE13" s="178"/>
      <c r="EF13" s="178"/>
      <c r="EG13" s="178"/>
      <c r="EH13" s="178">
        <v>4652644</v>
      </c>
      <c r="EI13" s="178">
        <v>4652644</v>
      </c>
      <c r="EJ13" s="178">
        <v>4652644</v>
      </c>
      <c r="EK13" s="178">
        <v>4652644</v>
      </c>
      <c r="EL13" s="178"/>
      <c r="EM13" s="178"/>
      <c r="EN13" s="178"/>
      <c r="EO13" s="178"/>
      <c r="EP13" s="178">
        <v>4652644</v>
      </c>
      <c r="EQ13" s="178">
        <v>4652644</v>
      </c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>
        <v>0</v>
      </c>
      <c r="FG13" s="178"/>
      <c r="FH13" s="178">
        <v>4652644</v>
      </c>
      <c r="FI13" s="178">
        <v>4652644</v>
      </c>
      <c r="FJ13" s="178"/>
      <c r="FK13" s="178"/>
      <c r="FL13" s="178"/>
      <c r="FM13" s="178"/>
      <c r="FN13" s="178">
        <v>8263578</v>
      </c>
      <c r="FO13" s="178">
        <v>9327550.079999998</v>
      </c>
      <c r="FP13" s="178">
        <v>12916222</v>
      </c>
      <c r="FQ13" s="178">
        <v>13980194.079999998</v>
      </c>
      <c r="FR13" s="8">
        <f t="shared" si="3"/>
        <v>1063972.0799999982</v>
      </c>
      <c r="FS13" s="94">
        <f t="shared" si="0"/>
        <v>112.8754406384256</v>
      </c>
      <c r="FT13" s="8">
        <f t="shared" si="1"/>
        <v>1063972.0799999982</v>
      </c>
      <c r="FU13" s="92">
        <f t="shared" si="2"/>
        <v>108.23748678212559</v>
      </c>
    </row>
    <row r="14" spans="1:177" ht="12.75">
      <c r="A14" s="178" t="s">
        <v>122</v>
      </c>
      <c r="B14" s="178">
        <v>2681642</v>
      </c>
      <c r="C14" s="178">
        <v>4423177.97</v>
      </c>
      <c r="D14" s="178">
        <v>820</v>
      </c>
      <c r="E14" s="178">
        <v>39494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>
        <v>820</v>
      </c>
      <c r="S14" s="178">
        <v>39494</v>
      </c>
      <c r="T14" s="178">
        <v>820</v>
      </c>
      <c r="U14" s="178">
        <v>39494</v>
      </c>
      <c r="V14" s="178">
        <v>12820</v>
      </c>
      <c r="W14" s="178">
        <v>15409.68</v>
      </c>
      <c r="X14" s="178">
        <v>12820</v>
      </c>
      <c r="Y14" s="178">
        <v>15409.68</v>
      </c>
      <c r="Z14" s="178">
        <v>12820</v>
      </c>
      <c r="AA14" s="178">
        <v>15409.68</v>
      </c>
      <c r="AB14" s="178">
        <v>450000</v>
      </c>
      <c r="AC14" s="178">
        <v>901722.26</v>
      </c>
      <c r="AD14" s="178">
        <v>450000</v>
      </c>
      <c r="AE14" s="178">
        <v>901722.26</v>
      </c>
      <c r="AF14" s="178">
        <v>2218002</v>
      </c>
      <c r="AG14" s="178">
        <v>3466552.03</v>
      </c>
      <c r="AH14" s="178">
        <v>1421162</v>
      </c>
      <c r="AI14" s="178">
        <v>2370030.56</v>
      </c>
      <c r="AJ14" s="178">
        <v>4600</v>
      </c>
      <c r="AK14" s="178">
        <v>2265.35</v>
      </c>
      <c r="AL14" s="178">
        <v>1000</v>
      </c>
      <c r="AM14" s="178">
        <v>26166.7</v>
      </c>
      <c r="AN14" s="178"/>
      <c r="AO14" s="178">
        <v>3186.9</v>
      </c>
      <c r="AP14" s="178">
        <v>163400</v>
      </c>
      <c r="AQ14" s="178">
        <v>239698.51</v>
      </c>
      <c r="AR14" s="178">
        <v>480322</v>
      </c>
      <c r="AS14" s="178">
        <v>755730.06</v>
      </c>
      <c r="AT14" s="178">
        <v>421800</v>
      </c>
      <c r="AU14" s="178">
        <v>712297.49</v>
      </c>
      <c r="AV14" s="178">
        <v>175000</v>
      </c>
      <c r="AW14" s="178">
        <v>275296.55</v>
      </c>
      <c r="AX14" s="178">
        <v>154200</v>
      </c>
      <c r="AY14" s="178">
        <v>324139</v>
      </c>
      <c r="AZ14" s="178">
        <v>20840</v>
      </c>
      <c r="BA14" s="178">
        <v>31250</v>
      </c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>
        <v>796840</v>
      </c>
      <c r="BS14" s="178">
        <v>1096521.47</v>
      </c>
      <c r="BT14" s="178">
        <v>46800</v>
      </c>
      <c r="BU14" s="178">
        <v>64123.39</v>
      </c>
      <c r="BV14" s="178">
        <v>654200</v>
      </c>
      <c r="BW14" s="178">
        <v>887457.28</v>
      </c>
      <c r="BX14" s="178">
        <v>95840</v>
      </c>
      <c r="BY14" s="178">
        <v>144940.8</v>
      </c>
      <c r="BZ14" s="178">
        <v>0</v>
      </c>
      <c r="CA14" s="178"/>
      <c r="CB14" s="178">
        <v>0</v>
      </c>
      <c r="CC14" s="178"/>
      <c r="CD14" s="178">
        <v>0</v>
      </c>
      <c r="CE14" s="178"/>
      <c r="CF14" s="178">
        <v>0</v>
      </c>
      <c r="CG14" s="178"/>
      <c r="CH14" s="178">
        <v>0</v>
      </c>
      <c r="CI14" s="178"/>
      <c r="CJ14" s="178">
        <v>0</v>
      </c>
      <c r="CK14" s="178"/>
      <c r="CL14" s="178">
        <v>12000</v>
      </c>
      <c r="CM14" s="178">
        <v>46419.08</v>
      </c>
      <c r="CN14" s="178">
        <v>1000</v>
      </c>
      <c r="CO14" s="178">
        <v>2431</v>
      </c>
      <c r="CP14" s="178"/>
      <c r="CQ14" s="178"/>
      <c r="CR14" s="178"/>
      <c r="CS14" s="178"/>
      <c r="CT14" s="178"/>
      <c r="CU14" s="178"/>
      <c r="CV14" s="178">
        <v>1000</v>
      </c>
      <c r="CW14" s="178">
        <v>2431</v>
      </c>
      <c r="CX14" s="178"/>
      <c r="CY14" s="178"/>
      <c r="CZ14" s="178">
        <v>1000</v>
      </c>
      <c r="DA14" s="178">
        <v>2431</v>
      </c>
      <c r="DB14" s="178">
        <v>11000</v>
      </c>
      <c r="DC14" s="178">
        <v>38123.08</v>
      </c>
      <c r="DD14" s="178"/>
      <c r="DE14" s="178">
        <v>21436.43</v>
      </c>
      <c r="DF14" s="178"/>
      <c r="DG14" s="178"/>
      <c r="DH14" s="178"/>
      <c r="DI14" s="178">
        <v>4785.43</v>
      </c>
      <c r="DJ14" s="178"/>
      <c r="DK14" s="178">
        <v>16651</v>
      </c>
      <c r="DL14" s="178">
        <v>4840</v>
      </c>
      <c r="DM14" s="178">
        <v>5421.31</v>
      </c>
      <c r="DN14" s="178">
        <v>4840</v>
      </c>
      <c r="DO14" s="178">
        <v>5421.31</v>
      </c>
      <c r="DP14" s="178">
        <v>6160</v>
      </c>
      <c r="DQ14" s="178">
        <v>11265.34</v>
      </c>
      <c r="DR14" s="178">
        <v>340</v>
      </c>
      <c r="DS14" s="178">
        <v>279.49</v>
      </c>
      <c r="DT14" s="178">
        <v>5820</v>
      </c>
      <c r="DU14" s="178">
        <v>10985.85</v>
      </c>
      <c r="DV14" s="178"/>
      <c r="DW14" s="178">
        <v>5865</v>
      </c>
      <c r="DX14" s="178"/>
      <c r="DY14" s="178">
        <v>5865</v>
      </c>
      <c r="DZ14" s="178"/>
      <c r="EA14" s="178">
        <v>5865</v>
      </c>
      <c r="EB14" s="178"/>
      <c r="EC14" s="178"/>
      <c r="ED14" s="178"/>
      <c r="EE14" s="178"/>
      <c r="EF14" s="178"/>
      <c r="EG14" s="178"/>
      <c r="EH14" s="178">
        <v>3624023</v>
      </c>
      <c r="EI14" s="178">
        <v>3624023</v>
      </c>
      <c r="EJ14" s="178">
        <v>3624023</v>
      </c>
      <c r="EK14" s="178">
        <v>3624023</v>
      </c>
      <c r="EL14" s="178"/>
      <c r="EM14" s="178"/>
      <c r="EN14" s="178"/>
      <c r="EO14" s="178"/>
      <c r="EP14" s="178">
        <v>3624023</v>
      </c>
      <c r="EQ14" s="178">
        <v>3624023</v>
      </c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>
        <v>3624023</v>
      </c>
      <c r="FI14" s="178">
        <v>3624023</v>
      </c>
      <c r="FJ14" s="178"/>
      <c r="FK14" s="178"/>
      <c r="FL14" s="178"/>
      <c r="FM14" s="178"/>
      <c r="FN14" s="178">
        <v>2693642</v>
      </c>
      <c r="FO14" s="178">
        <v>4469597.05</v>
      </c>
      <c r="FP14" s="178">
        <v>6317665</v>
      </c>
      <c r="FQ14" s="178">
        <v>8093620.05</v>
      </c>
      <c r="FR14" s="8">
        <f t="shared" si="3"/>
        <v>1775955.0499999998</v>
      </c>
      <c r="FS14" s="94">
        <f t="shared" si="0"/>
        <v>165.931369127746</v>
      </c>
      <c r="FT14" s="8">
        <f t="shared" si="1"/>
        <v>1775955.0499999998</v>
      </c>
      <c r="FU14" s="92">
        <f t="shared" si="2"/>
        <v>128.11094051362332</v>
      </c>
    </row>
    <row r="15" spans="1:177" ht="12.75">
      <c r="A15" s="178" t="s">
        <v>123</v>
      </c>
      <c r="B15" s="178">
        <v>354977</v>
      </c>
      <c r="C15" s="178">
        <v>472423.84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>
        <v>10170</v>
      </c>
      <c r="AC15" s="178">
        <v>9457.88</v>
      </c>
      <c r="AD15" s="178">
        <v>10170</v>
      </c>
      <c r="AE15" s="178">
        <v>9457.88</v>
      </c>
      <c r="AF15" s="178">
        <v>344807</v>
      </c>
      <c r="AG15" s="178">
        <v>462965.96</v>
      </c>
      <c r="AH15" s="178">
        <v>170558</v>
      </c>
      <c r="AI15" s="178">
        <v>230541.61</v>
      </c>
      <c r="AJ15" s="178"/>
      <c r="AK15" s="178"/>
      <c r="AL15" s="178"/>
      <c r="AM15" s="178"/>
      <c r="AN15" s="178"/>
      <c r="AO15" s="178">
        <v>1941.49</v>
      </c>
      <c r="AP15" s="178">
        <v>5900</v>
      </c>
      <c r="AQ15" s="178">
        <v>6318.44</v>
      </c>
      <c r="AR15" s="178">
        <v>52055</v>
      </c>
      <c r="AS15" s="178">
        <v>61697.59</v>
      </c>
      <c r="AT15" s="178">
        <v>21000</v>
      </c>
      <c r="AU15" s="178">
        <v>24813.26</v>
      </c>
      <c r="AV15" s="178">
        <v>43935</v>
      </c>
      <c r="AW15" s="178">
        <v>45545.82</v>
      </c>
      <c r="AX15" s="178">
        <v>19668</v>
      </c>
      <c r="AY15" s="178">
        <v>65225.01</v>
      </c>
      <c r="AZ15" s="178">
        <v>28000</v>
      </c>
      <c r="BA15" s="178">
        <v>25000</v>
      </c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>
        <v>174249</v>
      </c>
      <c r="BS15" s="178">
        <v>232424.35</v>
      </c>
      <c r="BT15" s="178"/>
      <c r="BU15" s="178">
        <v>691.79</v>
      </c>
      <c r="BV15" s="178">
        <v>131228</v>
      </c>
      <c r="BW15" s="178">
        <v>154006.17</v>
      </c>
      <c r="BX15" s="178">
        <v>43021</v>
      </c>
      <c r="BY15" s="178">
        <v>77726.39</v>
      </c>
      <c r="BZ15" s="178">
        <v>0</v>
      </c>
      <c r="CA15" s="178"/>
      <c r="CB15" s="178">
        <v>0</v>
      </c>
      <c r="CC15" s="178"/>
      <c r="CD15" s="178">
        <v>0</v>
      </c>
      <c r="CE15" s="178"/>
      <c r="CF15" s="178"/>
      <c r="CG15" s="178"/>
      <c r="CH15" s="178"/>
      <c r="CI15" s="178"/>
      <c r="CJ15" s="178"/>
      <c r="CK15" s="178"/>
      <c r="CL15" s="178">
        <v>24430</v>
      </c>
      <c r="CM15" s="178">
        <v>25159.48</v>
      </c>
      <c r="CN15" s="178"/>
      <c r="CO15" s="178">
        <v>34</v>
      </c>
      <c r="CP15" s="178"/>
      <c r="CQ15" s="178"/>
      <c r="CR15" s="178"/>
      <c r="CS15" s="178"/>
      <c r="CT15" s="178"/>
      <c r="CU15" s="178"/>
      <c r="CV15" s="178"/>
      <c r="CW15" s="178">
        <v>34</v>
      </c>
      <c r="CX15" s="178"/>
      <c r="CY15" s="178"/>
      <c r="CZ15" s="178"/>
      <c r="DA15" s="178">
        <v>34</v>
      </c>
      <c r="DB15" s="178">
        <v>10430</v>
      </c>
      <c r="DC15" s="178">
        <v>10150.85</v>
      </c>
      <c r="DD15" s="178"/>
      <c r="DE15" s="178">
        <v>175</v>
      </c>
      <c r="DF15" s="178"/>
      <c r="DG15" s="178"/>
      <c r="DH15" s="178"/>
      <c r="DI15" s="178">
        <v>175</v>
      </c>
      <c r="DJ15" s="178"/>
      <c r="DK15" s="178"/>
      <c r="DL15" s="178">
        <v>3090</v>
      </c>
      <c r="DM15" s="178">
        <v>2079.88</v>
      </c>
      <c r="DN15" s="178">
        <v>3090</v>
      </c>
      <c r="DO15" s="178">
        <v>2079.88</v>
      </c>
      <c r="DP15" s="178">
        <v>7340</v>
      </c>
      <c r="DQ15" s="178">
        <v>7895.97</v>
      </c>
      <c r="DR15" s="178">
        <v>1300</v>
      </c>
      <c r="DS15" s="178">
        <v>2844.42</v>
      </c>
      <c r="DT15" s="178">
        <v>6040</v>
      </c>
      <c r="DU15" s="178">
        <v>5051.55</v>
      </c>
      <c r="DV15" s="178">
        <v>14000</v>
      </c>
      <c r="DW15" s="178">
        <v>14974.63</v>
      </c>
      <c r="DX15" s="178">
        <v>14000</v>
      </c>
      <c r="DY15" s="178">
        <v>14974.63</v>
      </c>
      <c r="DZ15" s="178">
        <v>14000</v>
      </c>
      <c r="EA15" s="178">
        <v>14974.63</v>
      </c>
      <c r="EB15" s="178"/>
      <c r="EC15" s="178"/>
      <c r="ED15" s="178"/>
      <c r="EE15" s="178"/>
      <c r="EF15" s="178"/>
      <c r="EG15" s="178"/>
      <c r="EH15" s="178">
        <v>1553375</v>
      </c>
      <c r="EI15" s="178">
        <v>1403375</v>
      </c>
      <c r="EJ15" s="178">
        <v>1553375</v>
      </c>
      <c r="EK15" s="178">
        <v>1403375</v>
      </c>
      <c r="EL15" s="178"/>
      <c r="EM15" s="178"/>
      <c r="EN15" s="178"/>
      <c r="EO15" s="178"/>
      <c r="EP15" s="178">
        <v>1553375</v>
      </c>
      <c r="EQ15" s="178">
        <v>1403375</v>
      </c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>
        <v>1553375</v>
      </c>
      <c r="FI15" s="178">
        <v>1403375</v>
      </c>
      <c r="FJ15" s="178"/>
      <c r="FK15" s="178"/>
      <c r="FL15" s="178"/>
      <c r="FM15" s="178"/>
      <c r="FN15" s="178">
        <v>379407</v>
      </c>
      <c r="FO15" s="178">
        <v>497583.32</v>
      </c>
      <c r="FP15" s="178">
        <v>1932782</v>
      </c>
      <c r="FQ15" s="178">
        <v>1900958.32</v>
      </c>
      <c r="FR15" s="8">
        <f t="shared" si="3"/>
        <v>118176.32</v>
      </c>
      <c r="FS15" s="94">
        <f t="shared" si="0"/>
        <v>131.14763828817075</v>
      </c>
      <c r="FT15" s="8">
        <f t="shared" si="1"/>
        <v>-31823.679999999935</v>
      </c>
      <c r="FU15" s="92">
        <f t="shared" si="2"/>
        <v>98.35347804356623</v>
      </c>
    </row>
    <row r="16" spans="1:177" ht="12.75">
      <c r="A16" s="178" t="s">
        <v>124</v>
      </c>
      <c r="B16" s="178">
        <v>1344253</v>
      </c>
      <c r="C16" s="178">
        <v>1944669.66</v>
      </c>
      <c r="D16" s="178">
        <v>420</v>
      </c>
      <c r="E16" s="178">
        <v>535.6</v>
      </c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>
        <v>420</v>
      </c>
      <c r="S16" s="178">
        <v>535.6</v>
      </c>
      <c r="T16" s="178">
        <v>420</v>
      </c>
      <c r="U16" s="178">
        <v>535.6</v>
      </c>
      <c r="V16" s="178"/>
      <c r="W16" s="178"/>
      <c r="X16" s="178"/>
      <c r="Y16" s="178"/>
      <c r="Z16" s="178"/>
      <c r="AA16" s="178"/>
      <c r="AB16" s="178">
        <v>27500</v>
      </c>
      <c r="AC16" s="178">
        <v>31983</v>
      </c>
      <c r="AD16" s="178">
        <v>27500</v>
      </c>
      <c r="AE16" s="178">
        <v>31983</v>
      </c>
      <c r="AF16" s="178">
        <v>1316333</v>
      </c>
      <c r="AG16" s="178">
        <v>1912151.06</v>
      </c>
      <c r="AH16" s="178">
        <v>480158</v>
      </c>
      <c r="AI16" s="178">
        <v>690369.32</v>
      </c>
      <c r="AJ16" s="178">
        <v>580</v>
      </c>
      <c r="AK16" s="178"/>
      <c r="AL16" s="178">
        <v>830</v>
      </c>
      <c r="AM16" s="178">
        <v>103.53</v>
      </c>
      <c r="AN16" s="178"/>
      <c r="AO16" s="178">
        <v>11420.46</v>
      </c>
      <c r="AP16" s="178">
        <v>5920</v>
      </c>
      <c r="AQ16" s="178">
        <v>12199.12</v>
      </c>
      <c r="AR16" s="178">
        <v>173330</v>
      </c>
      <c r="AS16" s="178">
        <v>220588.22</v>
      </c>
      <c r="AT16" s="178">
        <v>113580</v>
      </c>
      <c r="AU16" s="178">
        <v>173409.39</v>
      </c>
      <c r="AV16" s="178">
        <v>43750</v>
      </c>
      <c r="AW16" s="178">
        <v>133261.6</v>
      </c>
      <c r="AX16" s="178">
        <v>77168</v>
      </c>
      <c r="AY16" s="178">
        <v>111452.32</v>
      </c>
      <c r="AZ16" s="178">
        <v>65000</v>
      </c>
      <c r="BA16" s="178">
        <v>27934.68</v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>
        <v>836175</v>
      </c>
      <c r="BS16" s="178">
        <v>1221781.74</v>
      </c>
      <c r="BT16" s="178">
        <v>33420</v>
      </c>
      <c r="BU16" s="178">
        <v>30987.75</v>
      </c>
      <c r="BV16" s="178">
        <v>542922</v>
      </c>
      <c r="BW16" s="178">
        <v>730773.17</v>
      </c>
      <c r="BX16" s="178">
        <v>259833</v>
      </c>
      <c r="BY16" s="178">
        <v>460020.82</v>
      </c>
      <c r="BZ16" s="178">
        <v>0</v>
      </c>
      <c r="CA16" s="178"/>
      <c r="CB16" s="178">
        <v>0</v>
      </c>
      <c r="CC16" s="178"/>
      <c r="CD16" s="178">
        <v>0</v>
      </c>
      <c r="CE16" s="178"/>
      <c r="CF16" s="178"/>
      <c r="CG16" s="178"/>
      <c r="CH16" s="178"/>
      <c r="CI16" s="178"/>
      <c r="CJ16" s="178"/>
      <c r="CK16" s="178"/>
      <c r="CL16" s="178">
        <v>19075</v>
      </c>
      <c r="CM16" s="178">
        <v>36621.99</v>
      </c>
      <c r="CN16" s="178">
        <v>420</v>
      </c>
      <c r="CO16" s="178">
        <v>866</v>
      </c>
      <c r="CP16" s="178"/>
      <c r="CQ16" s="178">
        <v>866</v>
      </c>
      <c r="CR16" s="178"/>
      <c r="CS16" s="178">
        <v>866</v>
      </c>
      <c r="CT16" s="178"/>
      <c r="CU16" s="178"/>
      <c r="CV16" s="178">
        <v>420</v>
      </c>
      <c r="CW16" s="178"/>
      <c r="CX16" s="178"/>
      <c r="CY16" s="178"/>
      <c r="CZ16" s="178">
        <v>420</v>
      </c>
      <c r="DA16" s="178"/>
      <c r="DB16" s="178">
        <v>18655</v>
      </c>
      <c r="DC16" s="178">
        <v>30177.63</v>
      </c>
      <c r="DD16" s="178"/>
      <c r="DE16" s="178">
        <v>175</v>
      </c>
      <c r="DF16" s="178"/>
      <c r="DG16" s="178"/>
      <c r="DH16" s="178"/>
      <c r="DI16" s="178">
        <v>175</v>
      </c>
      <c r="DJ16" s="178"/>
      <c r="DK16" s="178"/>
      <c r="DL16" s="178">
        <v>13325</v>
      </c>
      <c r="DM16" s="178">
        <v>13315</v>
      </c>
      <c r="DN16" s="178">
        <v>13325</v>
      </c>
      <c r="DO16" s="178">
        <v>13315</v>
      </c>
      <c r="DP16" s="178">
        <v>5330</v>
      </c>
      <c r="DQ16" s="178">
        <v>16687.63</v>
      </c>
      <c r="DR16" s="178">
        <v>750</v>
      </c>
      <c r="DS16" s="178">
        <v>6509.73</v>
      </c>
      <c r="DT16" s="178">
        <v>4580</v>
      </c>
      <c r="DU16" s="178">
        <v>10177.9</v>
      </c>
      <c r="DV16" s="178"/>
      <c r="DW16" s="178">
        <v>5578.36</v>
      </c>
      <c r="DX16" s="178"/>
      <c r="DY16" s="178">
        <v>5578.36</v>
      </c>
      <c r="DZ16" s="178"/>
      <c r="EA16" s="178">
        <v>5578.36</v>
      </c>
      <c r="EB16" s="178"/>
      <c r="EC16" s="178"/>
      <c r="ED16" s="178"/>
      <c r="EE16" s="178"/>
      <c r="EF16" s="178"/>
      <c r="EG16" s="178"/>
      <c r="EH16" s="178">
        <v>697880</v>
      </c>
      <c r="EI16" s="178">
        <v>674880</v>
      </c>
      <c r="EJ16" s="178">
        <v>697880</v>
      </c>
      <c r="EK16" s="178">
        <v>674880</v>
      </c>
      <c r="EL16" s="178"/>
      <c r="EM16" s="178"/>
      <c r="EN16" s="178"/>
      <c r="EO16" s="178"/>
      <c r="EP16" s="178">
        <v>697880</v>
      </c>
      <c r="EQ16" s="178">
        <v>674880</v>
      </c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>
        <v>697880</v>
      </c>
      <c r="FI16" s="178">
        <v>674880</v>
      </c>
      <c r="FJ16" s="178"/>
      <c r="FK16" s="178"/>
      <c r="FL16" s="178"/>
      <c r="FM16" s="178"/>
      <c r="FN16" s="178">
        <v>1363328</v>
      </c>
      <c r="FO16" s="178">
        <v>1981291.65</v>
      </c>
      <c r="FP16" s="178">
        <v>2061208</v>
      </c>
      <c r="FQ16" s="178">
        <v>2656171.65</v>
      </c>
      <c r="FR16" s="8">
        <f t="shared" si="3"/>
        <v>617963.6499999999</v>
      </c>
      <c r="FS16" s="94">
        <f t="shared" si="0"/>
        <v>145.32758441108814</v>
      </c>
      <c r="FT16" s="8">
        <f t="shared" si="1"/>
        <v>594963.6499999999</v>
      </c>
      <c r="FU16" s="92">
        <f t="shared" si="2"/>
        <v>128.8648040372442</v>
      </c>
    </row>
    <row r="17" spans="1:177" ht="12.75">
      <c r="A17" s="178" t="s">
        <v>125</v>
      </c>
      <c r="B17" s="178">
        <v>11548727</v>
      </c>
      <c r="C17" s="178">
        <v>14221491.79</v>
      </c>
      <c r="D17" s="178">
        <v>8000</v>
      </c>
      <c r="E17" s="178">
        <v>7900</v>
      </c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>
        <v>8000</v>
      </c>
      <c r="S17" s="178">
        <v>7900</v>
      </c>
      <c r="T17" s="178">
        <v>8000</v>
      </c>
      <c r="U17" s="178">
        <v>7900</v>
      </c>
      <c r="V17" s="178">
        <v>18834</v>
      </c>
      <c r="W17" s="178">
        <v>34552.91</v>
      </c>
      <c r="X17" s="178">
        <v>18834</v>
      </c>
      <c r="Y17" s="178">
        <v>34552.91</v>
      </c>
      <c r="Z17" s="178">
        <v>18834</v>
      </c>
      <c r="AA17" s="178">
        <v>34552.91</v>
      </c>
      <c r="AB17" s="178">
        <v>4472328</v>
      </c>
      <c r="AC17" s="178">
        <v>5775006.18</v>
      </c>
      <c r="AD17" s="178">
        <v>4472328</v>
      </c>
      <c r="AE17" s="178">
        <v>5775006.18</v>
      </c>
      <c r="AF17" s="178">
        <v>7049565</v>
      </c>
      <c r="AG17" s="178">
        <v>8404032.7</v>
      </c>
      <c r="AH17" s="178">
        <v>3130401</v>
      </c>
      <c r="AI17" s="178">
        <v>4196812.89</v>
      </c>
      <c r="AJ17" s="178">
        <v>3000</v>
      </c>
      <c r="AK17" s="178">
        <v>1955.73</v>
      </c>
      <c r="AL17" s="178">
        <v>4660</v>
      </c>
      <c r="AM17" s="178">
        <v>26158.19</v>
      </c>
      <c r="AN17" s="178"/>
      <c r="AO17" s="178">
        <v>51880.51</v>
      </c>
      <c r="AP17" s="178">
        <v>975755</v>
      </c>
      <c r="AQ17" s="178">
        <v>944470.2</v>
      </c>
      <c r="AR17" s="178">
        <v>671193</v>
      </c>
      <c r="AS17" s="178">
        <v>845626.96</v>
      </c>
      <c r="AT17" s="178">
        <v>861792</v>
      </c>
      <c r="AU17" s="178">
        <v>1748035.25</v>
      </c>
      <c r="AV17" s="178">
        <v>179489</v>
      </c>
      <c r="AW17" s="178">
        <v>311001.55</v>
      </c>
      <c r="AX17" s="178">
        <v>201178</v>
      </c>
      <c r="AY17" s="178">
        <v>211434.5</v>
      </c>
      <c r="AZ17" s="178">
        <v>208334</v>
      </c>
      <c r="BA17" s="178">
        <v>37500</v>
      </c>
      <c r="BB17" s="178">
        <v>25000</v>
      </c>
      <c r="BC17" s="178">
        <v>18750</v>
      </c>
      <c r="BD17" s="178"/>
      <c r="BE17" s="178">
        <v>1271.47</v>
      </c>
      <c r="BF17" s="178"/>
      <c r="BG17" s="178">
        <v>1271.47</v>
      </c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>
        <v>3919164</v>
      </c>
      <c r="BS17" s="178">
        <v>4205948.34</v>
      </c>
      <c r="BT17" s="178">
        <v>626664</v>
      </c>
      <c r="BU17" s="178">
        <v>746499.7</v>
      </c>
      <c r="BV17" s="178">
        <v>3263000</v>
      </c>
      <c r="BW17" s="178">
        <v>3396820.69</v>
      </c>
      <c r="BX17" s="178">
        <v>29500</v>
      </c>
      <c r="BY17" s="178">
        <v>62627.95</v>
      </c>
      <c r="BZ17" s="178">
        <v>0</v>
      </c>
      <c r="CA17" s="178"/>
      <c r="CB17" s="178">
        <v>0</v>
      </c>
      <c r="CC17" s="178"/>
      <c r="CD17" s="178">
        <v>0</v>
      </c>
      <c r="CE17" s="178"/>
      <c r="CF17" s="178"/>
      <c r="CG17" s="178"/>
      <c r="CH17" s="178"/>
      <c r="CI17" s="178"/>
      <c r="CJ17" s="178"/>
      <c r="CK17" s="178"/>
      <c r="CL17" s="178">
        <v>204493</v>
      </c>
      <c r="CM17" s="178">
        <v>408028.64</v>
      </c>
      <c r="CN17" s="178">
        <v>864</v>
      </c>
      <c r="CO17" s="178">
        <v>1972</v>
      </c>
      <c r="CP17" s="178"/>
      <c r="CQ17" s="178"/>
      <c r="CR17" s="178"/>
      <c r="CS17" s="178"/>
      <c r="CT17" s="178"/>
      <c r="CU17" s="178"/>
      <c r="CV17" s="178">
        <v>864</v>
      </c>
      <c r="CW17" s="178">
        <v>1972</v>
      </c>
      <c r="CX17" s="178"/>
      <c r="CY17" s="178"/>
      <c r="CZ17" s="178">
        <v>864</v>
      </c>
      <c r="DA17" s="178">
        <v>1972</v>
      </c>
      <c r="DB17" s="178">
        <v>203629</v>
      </c>
      <c r="DC17" s="178">
        <v>396046.04</v>
      </c>
      <c r="DD17" s="178"/>
      <c r="DE17" s="178">
        <v>133518</v>
      </c>
      <c r="DF17" s="178"/>
      <c r="DG17" s="178"/>
      <c r="DH17" s="178"/>
      <c r="DI17" s="178">
        <v>280</v>
      </c>
      <c r="DJ17" s="178"/>
      <c r="DK17" s="178">
        <v>133238</v>
      </c>
      <c r="DL17" s="178">
        <v>199885</v>
      </c>
      <c r="DM17" s="178">
        <v>213899.49</v>
      </c>
      <c r="DN17" s="178">
        <v>199885</v>
      </c>
      <c r="DO17" s="178">
        <v>213899.49</v>
      </c>
      <c r="DP17" s="178">
        <v>3744</v>
      </c>
      <c r="DQ17" s="178">
        <v>48628.55</v>
      </c>
      <c r="DR17" s="178">
        <v>1244</v>
      </c>
      <c r="DS17" s="178">
        <v>1242.22</v>
      </c>
      <c r="DT17" s="178">
        <v>2500</v>
      </c>
      <c r="DU17" s="178">
        <v>47386.33</v>
      </c>
      <c r="DV17" s="178"/>
      <c r="DW17" s="178">
        <v>10010.6</v>
      </c>
      <c r="DX17" s="178"/>
      <c r="DY17" s="178">
        <v>10010.6</v>
      </c>
      <c r="DZ17" s="178"/>
      <c r="EA17" s="178">
        <v>10010.6</v>
      </c>
      <c r="EB17" s="178"/>
      <c r="EC17" s="178"/>
      <c r="ED17" s="178"/>
      <c r="EE17" s="178"/>
      <c r="EF17" s="178"/>
      <c r="EG17" s="178"/>
      <c r="EH17" s="178">
        <v>6159584</v>
      </c>
      <c r="EI17" s="178">
        <v>6159584</v>
      </c>
      <c r="EJ17" s="178">
        <v>6159584</v>
      </c>
      <c r="EK17" s="178">
        <v>6159584</v>
      </c>
      <c r="EL17" s="178"/>
      <c r="EM17" s="178"/>
      <c r="EN17" s="178"/>
      <c r="EO17" s="178"/>
      <c r="EP17" s="178">
        <v>6159584</v>
      </c>
      <c r="EQ17" s="178">
        <v>6159584</v>
      </c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>
        <v>6159584</v>
      </c>
      <c r="FI17" s="178">
        <v>6159584</v>
      </c>
      <c r="FJ17" s="178"/>
      <c r="FK17" s="178"/>
      <c r="FL17" s="178"/>
      <c r="FM17" s="178"/>
      <c r="FN17" s="178">
        <v>11753220</v>
      </c>
      <c r="FO17" s="178">
        <v>14629520.43</v>
      </c>
      <c r="FP17" s="178">
        <v>17912804</v>
      </c>
      <c r="FQ17" s="178">
        <v>20789104.43</v>
      </c>
      <c r="FR17" s="8">
        <f t="shared" si="3"/>
        <v>2876300.4299999997</v>
      </c>
      <c r="FS17" s="94">
        <f t="shared" si="0"/>
        <v>124.47244610413146</v>
      </c>
      <c r="FT17" s="8">
        <f t="shared" si="1"/>
        <v>2876300.4299999997</v>
      </c>
      <c r="FU17" s="92">
        <f t="shared" si="2"/>
        <v>116.05723163163064</v>
      </c>
    </row>
    <row r="18" spans="1:177" ht="12.75">
      <c r="A18" s="178" t="s">
        <v>126</v>
      </c>
      <c r="B18" s="178">
        <v>399476</v>
      </c>
      <c r="C18" s="178">
        <v>488870.75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>
        <v>300</v>
      </c>
      <c r="W18" s="178">
        <v>272.86</v>
      </c>
      <c r="X18" s="178">
        <v>300</v>
      </c>
      <c r="Y18" s="178">
        <v>272.86</v>
      </c>
      <c r="Z18" s="178">
        <v>300</v>
      </c>
      <c r="AA18" s="178">
        <v>272.86</v>
      </c>
      <c r="AB18" s="178">
        <v>13597</v>
      </c>
      <c r="AC18" s="178">
        <v>10086</v>
      </c>
      <c r="AD18" s="178">
        <v>13597</v>
      </c>
      <c r="AE18" s="178">
        <v>10086</v>
      </c>
      <c r="AF18" s="178">
        <v>385579</v>
      </c>
      <c r="AG18" s="178">
        <v>478511.89</v>
      </c>
      <c r="AH18" s="178">
        <v>164155</v>
      </c>
      <c r="AI18" s="178">
        <v>200520.3</v>
      </c>
      <c r="AJ18" s="178"/>
      <c r="AK18" s="178"/>
      <c r="AL18" s="178">
        <v>600</v>
      </c>
      <c r="AM18" s="178">
        <v>449.58</v>
      </c>
      <c r="AN18" s="178">
        <v>300</v>
      </c>
      <c r="AO18" s="178">
        <v>236.73</v>
      </c>
      <c r="AP18" s="178">
        <v>6300</v>
      </c>
      <c r="AQ18" s="178">
        <v>5554.48</v>
      </c>
      <c r="AR18" s="178">
        <v>24061</v>
      </c>
      <c r="AS18" s="178">
        <v>32741.6</v>
      </c>
      <c r="AT18" s="178">
        <v>18368</v>
      </c>
      <c r="AU18" s="178">
        <v>19555.47</v>
      </c>
      <c r="AV18" s="178">
        <v>74869</v>
      </c>
      <c r="AW18" s="178">
        <v>98836.71</v>
      </c>
      <c r="AX18" s="178">
        <v>14657</v>
      </c>
      <c r="AY18" s="178">
        <v>18145.73</v>
      </c>
      <c r="AZ18" s="178">
        <v>25000</v>
      </c>
      <c r="BA18" s="178">
        <v>25000</v>
      </c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>
        <v>221424</v>
      </c>
      <c r="BS18" s="178">
        <v>277991.59</v>
      </c>
      <c r="BT18" s="178"/>
      <c r="BU18" s="178"/>
      <c r="BV18" s="178">
        <v>216424</v>
      </c>
      <c r="BW18" s="178">
        <v>265736.64</v>
      </c>
      <c r="BX18" s="178">
        <v>5000</v>
      </c>
      <c r="BY18" s="178">
        <v>12254.95</v>
      </c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>
        <v>73460</v>
      </c>
      <c r="CM18" s="178">
        <v>22834.17</v>
      </c>
      <c r="CN18" s="178"/>
      <c r="CO18" s="178">
        <v>51</v>
      </c>
      <c r="CP18" s="178"/>
      <c r="CQ18" s="178"/>
      <c r="CR18" s="178"/>
      <c r="CS18" s="178"/>
      <c r="CT18" s="178"/>
      <c r="CU18" s="178"/>
      <c r="CV18" s="178"/>
      <c r="CW18" s="178">
        <v>51</v>
      </c>
      <c r="CX18" s="178"/>
      <c r="CY18" s="178"/>
      <c r="CZ18" s="178"/>
      <c r="DA18" s="178">
        <v>51</v>
      </c>
      <c r="DB18" s="178">
        <v>24000</v>
      </c>
      <c r="DC18" s="178">
        <v>22783.17</v>
      </c>
      <c r="DD18" s="178"/>
      <c r="DE18" s="178">
        <v>1685.25</v>
      </c>
      <c r="DF18" s="178"/>
      <c r="DG18" s="178"/>
      <c r="DH18" s="178"/>
      <c r="DI18" s="178">
        <v>1685.25</v>
      </c>
      <c r="DJ18" s="178"/>
      <c r="DK18" s="178"/>
      <c r="DL18" s="178">
        <v>18000</v>
      </c>
      <c r="DM18" s="178">
        <v>15609.27</v>
      </c>
      <c r="DN18" s="178">
        <v>18000</v>
      </c>
      <c r="DO18" s="178">
        <v>15609.27</v>
      </c>
      <c r="DP18" s="178">
        <v>6000</v>
      </c>
      <c r="DQ18" s="178">
        <v>5488.65</v>
      </c>
      <c r="DR18" s="178"/>
      <c r="DS18" s="178">
        <v>290.05</v>
      </c>
      <c r="DT18" s="178">
        <v>6000</v>
      </c>
      <c r="DU18" s="178">
        <v>5198.6</v>
      </c>
      <c r="DV18" s="178">
        <v>49460</v>
      </c>
      <c r="DW18" s="178"/>
      <c r="DX18" s="178">
        <v>49460</v>
      </c>
      <c r="DY18" s="178"/>
      <c r="DZ18" s="178">
        <v>49460</v>
      </c>
      <c r="EA18" s="178"/>
      <c r="EB18" s="178"/>
      <c r="EC18" s="178"/>
      <c r="ED18" s="178"/>
      <c r="EE18" s="178"/>
      <c r="EF18" s="178"/>
      <c r="EG18" s="178"/>
      <c r="EH18" s="178">
        <v>500000</v>
      </c>
      <c r="EI18" s="178">
        <v>500000</v>
      </c>
      <c r="EJ18" s="178">
        <v>500000</v>
      </c>
      <c r="EK18" s="178">
        <v>500000</v>
      </c>
      <c r="EL18" s="178"/>
      <c r="EM18" s="178"/>
      <c r="EN18" s="178"/>
      <c r="EO18" s="178"/>
      <c r="EP18" s="178">
        <v>500000</v>
      </c>
      <c r="EQ18" s="178">
        <v>500000</v>
      </c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>
        <v>500000</v>
      </c>
      <c r="FI18" s="178">
        <v>500000</v>
      </c>
      <c r="FJ18" s="178"/>
      <c r="FK18" s="178"/>
      <c r="FL18" s="178"/>
      <c r="FM18" s="178"/>
      <c r="FN18" s="178">
        <v>472936</v>
      </c>
      <c r="FO18" s="178">
        <v>511704.92</v>
      </c>
      <c r="FP18" s="178">
        <v>972936</v>
      </c>
      <c r="FQ18" s="178">
        <v>1011704.92</v>
      </c>
      <c r="FR18" s="8">
        <f t="shared" si="3"/>
        <v>38768.919999999984</v>
      </c>
      <c r="FS18" s="94">
        <f t="shared" si="0"/>
        <v>108.19749818157214</v>
      </c>
      <c r="FT18" s="8">
        <f t="shared" si="1"/>
        <v>38768.92000000004</v>
      </c>
      <c r="FU18" s="92">
        <f t="shared" si="2"/>
        <v>103.9847348643693</v>
      </c>
    </row>
    <row r="19" spans="1:177" ht="12.75">
      <c r="A19" s="178" t="s">
        <v>127</v>
      </c>
      <c r="B19" s="178">
        <v>681777</v>
      </c>
      <c r="C19" s="178">
        <v>869161.67</v>
      </c>
      <c r="D19" s="178">
        <v>500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>
        <v>500</v>
      </c>
      <c r="S19" s="178"/>
      <c r="T19" s="178">
        <v>500</v>
      </c>
      <c r="U19" s="178"/>
      <c r="V19" s="178">
        <v>79536</v>
      </c>
      <c r="W19" s="178">
        <v>78770.64</v>
      </c>
      <c r="X19" s="178">
        <v>79536</v>
      </c>
      <c r="Y19" s="178">
        <v>78770.64</v>
      </c>
      <c r="Z19" s="178">
        <v>79536</v>
      </c>
      <c r="AA19" s="178">
        <v>78770.64</v>
      </c>
      <c r="AB19" s="178">
        <v>251110</v>
      </c>
      <c r="AC19" s="178">
        <v>322494.93</v>
      </c>
      <c r="AD19" s="178">
        <v>251110</v>
      </c>
      <c r="AE19" s="178">
        <v>322494.93</v>
      </c>
      <c r="AF19" s="178">
        <v>350631</v>
      </c>
      <c r="AG19" s="178">
        <v>467896.1</v>
      </c>
      <c r="AH19" s="178">
        <v>133210</v>
      </c>
      <c r="AI19" s="178">
        <v>177962.99</v>
      </c>
      <c r="AJ19" s="178"/>
      <c r="AK19" s="178"/>
      <c r="AL19" s="178">
        <v>265</v>
      </c>
      <c r="AM19" s="178">
        <v>268.57</v>
      </c>
      <c r="AN19" s="178">
        <v>2520</v>
      </c>
      <c r="AO19" s="178">
        <v>2529.79</v>
      </c>
      <c r="AP19" s="178">
        <v>12266</v>
      </c>
      <c r="AQ19" s="178">
        <v>16566.25</v>
      </c>
      <c r="AR19" s="178">
        <v>87051</v>
      </c>
      <c r="AS19" s="178">
        <v>105042.46</v>
      </c>
      <c r="AT19" s="178">
        <v>280</v>
      </c>
      <c r="AU19" s="178">
        <v>693.54</v>
      </c>
      <c r="AV19" s="178">
        <v>21664</v>
      </c>
      <c r="AW19" s="178">
        <v>42150.29</v>
      </c>
      <c r="AX19" s="178">
        <v>9164</v>
      </c>
      <c r="AY19" s="178">
        <v>10712.09</v>
      </c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>
        <v>217421</v>
      </c>
      <c r="BS19" s="178">
        <v>289933.11</v>
      </c>
      <c r="BT19" s="178">
        <v>17082</v>
      </c>
      <c r="BU19" s="178">
        <v>13224</v>
      </c>
      <c r="BV19" s="178">
        <v>85706</v>
      </c>
      <c r="BW19" s="178">
        <v>120498.29</v>
      </c>
      <c r="BX19" s="178">
        <v>114633</v>
      </c>
      <c r="BY19" s="178">
        <v>156210.82</v>
      </c>
      <c r="BZ19" s="178">
        <v>0</v>
      </c>
      <c r="CA19" s="178"/>
      <c r="CB19" s="178">
        <v>0</v>
      </c>
      <c r="CC19" s="178"/>
      <c r="CD19" s="178">
        <v>0</v>
      </c>
      <c r="CE19" s="178"/>
      <c r="CF19" s="178"/>
      <c r="CG19" s="178"/>
      <c r="CH19" s="178">
        <v>0</v>
      </c>
      <c r="CI19" s="178"/>
      <c r="CJ19" s="178"/>
      <c r="CK19" s="178"/>
      <c r="CL19" s="178">
        <v>5435</v>
      </c>
      <c r="CM19" s="178">
        <v>6793.14</v>
      </c>
      <c r="CN19" s="178">
        <v>340</v>
      </c>
      <c r="CO19" s="178">
        <v>119</v>
      </c>
      <c r="CP19" s="178"/>
      <c r="CQ19" s="178"/>
      <c r="CR19" s="178"/>
      <c r="CS19" s="178"/>
      <c r="CT19" s="178"/>
      <c r="CU19" s="178"/>
      <c r="CV19" s="178">
        <v>340</v>
      </c>
      <c r="CW19" s="178">
        <v>119</v>
      </c>
      <c r="CX19" s="178"/>
      <c r="CY19" s="178"/>
      <c r="CZ19" s="178">
        <v>340</v>
      </c>
      <c r="DA19" s="178">
        <v>119</v>
      </c>
      <c r="DB19" s="178">
        <v>2500</v>
      </c>
      <c r="DC19" s="178">
        <v>4078.56</v>
      </c>
      <c r="DD19" s="178"/>
      <c r="DE19" s="178">
        <v>2101.78</v>
      </c>
      <c r="DF19" s="178"/>
      <c r="DG19" s="178"/>
      <c r="DH19" s="178"/>
      <c r="DI19" s="178">
        <v>2101.78</v>
      </c>
      <c r="DJ19" s="178"/>
      <c r="DK19" s="178"/>
      <c r="DL19" s="178"/>
      <c r="DM19" s="178">
        <v>3</v>
      </c>
      <c r="DN19" s="178"/>
      <c r="DO19" s="178">
        <v>3</v>
      </c>
      <c r="DP19" s="178">
        <v>2500</v>
      </c>
      <c r="DQ19" s="178">
        <v>1973.78</v>
      </c>
      <c r="DR19" s="178">
        <v>500</v>
      </c>
      <c r="DS19" s="178">
        <v>262.65</v>
      </c>
      <c r="DT19" s="178">
        <v>2000</v>
      </c>
      <c r="DU19" s="178">
        <v>1711.13</v>
      </c>
      <c r="DV19" s="178">
        <v>2595</v>
      </c>
      <c r="DW19" s="178">
        <v>2595.58</v>
      </c>
      <c r="DX19" s="178">
        <v>2595</v>
      </c>
      <c r="DY19" s="178">
        <v>2595.58</v>
      </c>
      <c r="DZ19" s="178">
        <v>2595</v>
      </c>
      <c r="EA19" s="178">
        <v>2595.58</v>
      </c>
      <c r="EB19" s="178"/>
      <c r="EC19" s="178"/>
      <c r="ED19" s="178"/>
      <c r="EE19" s="178"/>
      <c r="EF19" s="178"/>
      <c r="EG19" s="178"/>
      <c r="EH19" s="178">
        <v>1341110</v>
      </c>
      <c r="EI19" s="178">
        <v>1189262</v>
      </c>
      <c r="EJ19" s="178">
        <v>1341110</v>
      </c>
      <c r="EK19" s="178">
        <v>1189262</v>
      </c>
      <c r="EL19" s="178"/>
      <c r="EM19" s="178"/>
      <c r="EN19" s="178"/>
      <c r="EO19" s="178"/>
      <c r="EP19" s="178">
        <v>1341110</v>
      </c>
      <c r="EQ19" s="178">
        <v>1189262</v>
      </c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>
        <v>1341110</v>
      </c>
      <c r="FI19" s="178">
        <v>1189262</v>
      </c>
      <c r="FJ19" s="178"/>
      <c r="FK19" s="178"/>
      <c r="FL19" s="178"/>
      <c r="FM19" s="178"/>
      <c r="FN19" s="178">
        <v>687212</v>
      </c>
      <c r="FO19" s="178">
        <v>875954.81</v>
      </c>
      <c r="FP19" s="178">
        <v>2028322</v>
      </c>
      <c r="FQ19" s="178">
        <v>2065216.81</v>
      </c>
      <c r="FR19" s="8">
        <f t="shared" si="3"/>
        <v>188742.81000000006</v>
      </c>
      <c r="FS19" s="94">
        <f t="shared" si="0"/>
        <v>127.46500497663023</v>
      </c>
      <c r="FT19" s="8">
        <f t="shared" si="1"/>
        <v>36894.810000000056</v>
      </c>
      <c r="FU19" s="92">
        <f t="shared" si="2"/>
        <v>101.81898189735162</v>
      </c>
    </row>
    <row r="20" spans="1:177" ht="12.75">
      <c r="A20" s="178" t="s">
        <v>128</v>
      </c>
      <c r="B20" s="178">
        <v>220540</v>
      </c>
      <c r="C20" s="178">
        <v>268032.5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>
        <v>354</v>
      </c>
      <c r="X20" s="178"/>
      <c r="Y20" s="178">
        <v>354</v>
      </c>
      <c r="Z20" s="178"/>
      <c r="AA20" s="178">
        <v>354</v>
      </c>
      <c r="AB20" s="178">
        <v>4180</v>
      </c>
      <c r="AC20" s="178">
        <v>4477</v>
      </c>
      <c r="AD20" s="178">
        <v>4180</v>
      </c>
      <c r="AE20" s="178">
        <v>4477</v>
      </c>
      <c r="AF20" s="178">
        <v>216360</v>
      </c>
      <c r="AG20" s="178">
        <v>263201.5</v>
      </c>
      <c r="AH20" s="178">
        <v>115180</v>
      </c>
      <c r="AI20" s="178">
        <v>156039.56</v>
      </c>
      <c r="AJ20" s="178"/>
      <c r="AK20" s="178"/>
      <c r="AL20" s="178"/>
      <c r="AM20" s="178">
        <v>1930.83</v>
      </c>
      <c r="AN20" s="178"/>
      <c r="AO20" s="178"/>
      <c r="AP20" s="178">
        <v>4180</v>
      </c>
      <c r="AQ20" s="178">
        <v>1793.78</v>
      </c>
      <c r="AR20" s="178">
        <v>9000</v>
      </c>
      <c r="AS20" s="178">
        <v>5266.34</v>
      </c>
      <c r="AT20" s="178">
        <v>50000</v>
      </c>
      <c r="AU20" s="178">
        <v>83968.09</v>
      </c>
      <c r="AV20" s="178">
        <v>19000</v>
      </c>
      <c r="AW20" s="178">
        <v>28598.02</v>
      </c>
      <c r="AX20" s="178">
        <v>33000</v>
      </c>
      <c r="AY20" s="178">
        <v>34482.5</v>
      </c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>
        <v>101180</v>
      </c>
      <c r="BS20" s="178">
        <v>107161.94</v>
      </c>
      <c r="BT20" s="178">
        <v>4180</v>
      </c>
      <c r="BU20" s="178"/>
      <c r="BV20" s="178">
        <v>47000</v>
      </c>
      <c r="BW20" s="178">
        <v>36029.4</v>
      </c>
      <c r="BX20" s="178">
        <v>50000</v>
      </c>
      <c r="BY20" s="178">
        <v>71132.54</v>
      </c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>
        <v>28700</v>
      </c>
      <c r="CM20" s="178">
        <v>29345.07</v>
      </c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>
        <v>28700</v>
      </c>
      <c r="DC20" s="178">
        <v>29307.07</v>
      </c>
      <c r="DD20" s="178"/>
      <c r="DE20" s="178">
        <v>887.02</v>
      </c>
      <c r="DF20" s="178"/>
      <c r="DG20" s="178"/>
      <c r="DH20" s="178"/>
      <c r="DI20" s="178">
        <v>887.02</v>
      </c>
      <c r="DJ20" s="178"/>
      <c r="DK20" s="178"/>
      <c r="DL20" s="178">
        <v>28700</v>
      </c>
      <c r="DM20" s="178">
        <v>27999.81</v>
      </c>
      <c r="DN20" s="178">
        <v>28700</v>
      </c>
      <c r="DO20" s="178">
        <v>27999.81</v>
      </c>
      <c r="DP20" s="178"/>
      <c r="DQ20" s="178">
        <v>420.24</v>
      </c>
      <c r="DR20" s="178"/>
      <c r="DS20" s="178">
        <v>80.24</v>
      </c>
      <c r="DT20" s="178"/>
      <c r="DU20" s="178">
        <v>340</v>
      </c>
      <c r="DV20" s="178"/>
      <c r="DW20" s="178">
        <v>38</v>
      </c>
      <c r="DX20" s="178"/>
      <c r="DY20" s="178">
        <v>38</v>
      </c>
      <c r="DZ20" s="178"/>
      <c r="EA20" s="178">
        <v>38</v>
      </c>
      <c r="EB20" s="178"/>
      <c r="EC20" s="178"/>
      <c r="ED20" s="178"/>
      <c r="EE20" s="178"/>
      <c r="EF20" s="178"/>
      <c r="EG20" s="178"/>
      <c r="EH20" s="178">
        <v>388751</v>
      </c>
      <c r="EI20" s="178">
        <v>388751</v>
      </c>
      <c r="EJ20" s="178">
        <v>388751</v>
      </c>
      <c r="EK20" s="178">
        <v>388751</v>
      </c>
      <c r="EL20" s="178"/>
      <c r="EM20" s="178"/>
      <c r="EN20" s="178"/>
      <c r="EO20" s="178"/>
      <c r="EP20" s="178">
        <v>388751</v>
      </c>
      <c r="EQ20" s="178">
        <v>388751</v>
      </c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>
        <v>388751</v>
      </c>
      <c r="FI20" s="178">
        <v>388751</v>
      </c>
      <c r="FJ20" s="178"/>
      <c r="FK20" s="178"/>
      <c r="FL20" s="178"/>
      <c r="FM20" s="178"/>
      <c r="FN20" s="178">
        <v>249240</v>
      </c>
      <c r="FO20" s="178">
        <v>297377.57</v>
      </c>
      <c r="FP20" s="178">
        <v>637991</v>
      </c>
      <c r="FQ20" s="178">
        <v>686128.57</v>
      </c>
      <c r="FR20" s="8">
        <f t="shared" si="3"/>
        <v>48137.57000000001</v>
      </c>
      <c r="FS20" s="94">
        <f t="shared" si="0"/>
        <v>119.31374177499599</v>
      </c>
      <c r="FT20" s="8">
        <f t="shared" si="1"/>
        <v>48137.56999999995</v>
      </c>
      <c r="FU20" s="92">
        <f t="shared" si="2"/>
        <v>107.54518010442153</v>
      </c>
    </row>
    <row r="21" spans="1:177" ht="12.75">
      <c r="A21" s="178" t="s">
        <v>129</v>
      </c>
      <c r="B21" s="178">
        <v>837335</v>
      </c>
      <c r="C21" s="178">
        <v>1173596.6</v>
      </c>
      <c r="D21" s="178">
        <v>580</v>
      </c>
      <c r="E21" s="178">
        <v>12899</v>
      </c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>
        <v>580</v>
      </c>
      <c r="S21" s="178">
        <v>12899</v>
      </c>
      <c r="T21" s="178">
        <v>580</v>
      </c>
      <c r="U21" s="178">
        <v>12899</v>
      </c>
      <c r="V21" s="178">
        <v>160000</v>
      </c>
      <c r="W21" s="178">
        <v>98663.81</v>
      </c>
      <c r="X21" s="178">
        <v>160000</v>
      </c>
      <c r="Y21" s="178">
        <v>98663.81</v>
      </c>
      <c r="Z21" s="178">
        <v>160000</v>
      </c>
      <c r="AA21" s="178">
        <v>98663.81</v>
      </c>
      <c r="AB21" s="178">
        <v>13590</v>
      </c>
      <c r="AC21" s="178">
        <v>14616.7</v>
      </c>
      <c r="AD21" s="178">
        <v>13590</v>
      </c>
      <c r="AE21" s="178">
        <v>14616.7</v>
      </c>
      <c r="AF21" s="178">
        <v>663165</v>
      </c>
      <c r="AG21" s="178">
        <v>1047417.09</v>
      </c>
      <c r="AH21" s="178">
        <v>284514</v>
      </c>
      <c r="AI21" s="178">
        <v>530572.32</v>
      </c>
      <c r="AJ21" s="178">
        <v>2800</v>
      </c>
      <c r="AK21" s="178">
        <v>4335.12</v>
      </c>
      <c r="AL21" s="178">
        <v>0</v>
      </c>
      <c r="AM21" s="178">
        <v>707.52</v>
      </c>
      <c r="AN21" s="178"/>
      <c r="AO21" s="178">
        <v>17801.94</v>
      </c>
      <c r="AP21" s="178">
        <v>31750</v>
      </c>
      <c r="AQ21" s="178">
        <v>32764.25</v>
      </c>
      <c r="AR21" s="178">
        <v>52659</v>
      </c>
      <c r="AS21" s="178">
        <v>79006.14</v>
      </c>
      <c r="AT21" s="178">
        <v>35305</v>
      </c>
      <c r="AU21" s="178">
        <v>129153.74</v>
      </c>
      <c r="AV21" s="178">
        <v>101000</v>
      </c>
      <c r="AW21" s="178">
        <v>158400.61</v>
      </c>
      <c r="AX21" s="178">
        <v>61000</v>
      </c>
      <c r="AY21" s="178">
        <v>108403</v>
      </c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>
        <v>378651</v>
      </c>
      <c r="BS21" s="178">
        <v>516844.77</v>
      </c>
      <c r="BT21" s="178">
        <v>0</v>
      </c>
      <c r="BU21" s="178"/>
      <c r="BV21" s="178">
        <v>76484</v>
      </c>
      <c r="BW21" s="178">
        <v>85342.6</v>
      </c>
      <c r="BX21" s="178">
        <v>302167</v>
      </c>
      <c r="BY21" s="178">
        <v>431502.17</v>
      </c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>
        <v>350</v>
      </c>
      <c r="CM21" s="178">
        <v>4865.72</v>
      </c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>
        <v>350</v>
      </c>
      <c r="DC21" s="178">
        <v>4865.72</v>
      </c>
      <c r="DD21" s="178">
        <v>0</v>
      </c>
      <c r="DE21" s="178"/>
      <c r="DF21" s="178"/>
      <c r="DG21" s="178"/>
      <c r="DH21" s="178">
        <v>0</v>
      </c>
      <c r="DI21" s="178"/>
      <c r="DJ21" s="178"/>
      <c r="DK21" s="178"/>
      <c r="DL21" s="178"/>
      <c r="DM21" s="178">
        <v>2501</v>
      </c>
      <c r="DN21" s="178"/>
      <c r="DO21" s="178">
        <v>2501</v>
      </c>
      <c r="DP21" s="178">
        <v>350</v>
      </c>
      <c r="DQ21" s="178">
        <v>2364.72</v>
      </c>
      <c r="DR21" s="178">
        <v>100</v>
      </c>
      <c r="DS21" s="178">
        <v>215.56</v>
      </c>
      <c r="DT21" s="178">
        <v>250</v>
      </c>
      <c r="DU21" s="178">
        <v>2149.16</v>
      </c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>
        <v>361793</v>
      </c>
      <c r="EI21" s="178">
        <v>361793</v>
      </c>
      <c r="EJ21" s="178">
        <v>361793</v>
      </c>
      <c r="EK21" s="178">
        <v>361793</v>
      </c>
      <c r="EL21" s="178"/>
      <c r="EM21" s="178"/>
      <c r="EN21" s="178"/>
      <c r="EO21" s="178"/>
      <c r="EP21" s="178">
        <v>361793</v>
      </c>
      <c r="EQ21" s="178">
        <v>361793</v>
      </c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>
        <v>361793</v>
      </c>
      <c r="FI21" s="178">
        <v>361793</v>
      </c>
      <c r="FJ21" s="178"/>
      <c r="FK21" s="178"/>
      <c r="FL21" s="178"/>
      <c r="FM21" s="178"/>
      <c r="FN21" s="178">
        <v>837685</v>
      </c>
      <c r="FO21" s="178">
        <v>1178462.32</v>
      </c>
      <c r="FP21" s="178">
        <v>1199478</v>
      </c>
      <c r="FQ21" s="178">
        <v>1540255.32</v>
      </c>
      <c r="FR21" s="8">
        <f t="shared" si="3"/>
        <v>340777.32000000007</v>
      </c>
      <c r="FS21" s="94">
        <f t="shared" si="0"/>
        <v>140.68084303765735</v>
      </c>
      <c r="FT21" s="8">
        <f t="shared" si="1"/>
        <v>340777.32000000007</v>
      </c>
      <c r="FU21" s="92">
        <f t="shared" si="2"/>
        <v>128.41046855382092</v>
      </c>
    </row>
    <row r="22" spans="1:177" ht="12.75">
      <c r="A22" s="178" t="s">
        <v>130</v>
      </c>
      <c r="B22" s="178">
        <v>987387</v>
      </c>
      <c r="C22" s="178">
        <v>1762871.33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>
        <v>52000</v>
      </c>
      <c r="W22" s="178">
        <v>32102.89</v>
      </c>
      <c r="X22" s="178">
        <v>52000</v>
      </c>
      <c r="Y22" s="178">
        <v>32102.89</v>
      </c>
      <c r="Z22" s="178">
        <v>52000</v>
      </c>
      <c r="AA22" s="178">
        <v>32102.89</v>
      </c>
      <c r="AB22" s="178">
        <v>87500</v>
      </c>
      <c r="AC22" s="178">
        <v>94918.88</v>
      </c>
      <c r="AD22" s="178">
        <v>87500</v>
      </c>
      <c r="AE22" s="178">
        <v>94918.88</v>
      </c>
      <c r="AF22" s="178">
        <v>847887</v>
      </c>
      <c r="AG22" s="178">
        <v>1635849.56</v>
      </c>
      <c r="AH22" s="178">
        <v>422250</v>
      </c>
      <c r="AI22" s="178">
        <v>1002942.07</v>
      </c>
      <c r="AJ22" s="178">
        <v>7250</v>
      </c>
      <c r="AK22" s="178">
        <v>9871.3</v>
      </c>
      <c r="AL22" s="178">
        <v>1300</v>
      </c>
      <c r="AM22" s="178">
        <v>3895.73</v>
      </c>
      <c r="AN22" s="178"/>
      <c r="AO22" s="178">
        <v>39419.12</v>
      </c>
      <c r="AP22" s="178">
        <v>10700</v>
      </c>
      <c r="AQ22" s="178">
        <v>21253.43</v>
      </c>
      <c r="AR22" s="178">
        <v>122000</v>
      </c>
      <c r="AS22" s="178">
        <v>163802.35</v>
      </c>
      <c r="AT22" s="178">
        <v>38000</v>
      </c>
      <c r="AU22" s="178">
        <v>110412.44</v>
      </c>
      <c r="AV22" s="178">
        <v>93000</v>
      </c>
      <c r="AW22" s="178">
        <v>198443.53</v>
      </c>
      <c r="AX22" s="178">
        <v>150000</v>
      </c>
      <c r="AY22" s="178">
        <v>455844.17</v>
      </c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>
        <v>425637</v>
      </c>
      <c r="BS22" s="178">
        <v>632907.49</v>
      </c>
      <c r="BT22" s="178">
        <v>27500</v>
      </c>
      <c r="BU22" s="178">
        <v>27780.24</v>
      </c>
      <c r="BV22" s="178">
        <v>270437</v>
      </c>
      <c r="BW22" s="178">
        <v>377127.25</v>
      </c>
      <c r="BX22" s="178">
        <v>127700</v>
      </c>
      <c r="BY22" s="178">
        <v>228000</v>
      </c>
      <c r="BZ22" s="178">
        <v>0</v>
      </c>
      <c r="CA22" s="178"/>
      <c r="CB22" s="178">
        <v>0</v>
      </c>
      <c r="CC22" s="178"/>
      <c r="CD22" s="178">
        <v>0</v>
      </c>
      <c r="CE22" s="178"/>
      <c r="CF22" s="178"/>
      <c r="CG22" s="178"/>
      <c r="CH22" s="178"/>
      <c r="CI22" s="178"/>
      <c r="CJ22" s="178"/>
      <c r="CK22" s="178"/>
      <c r="CL22" s="178">
        <v>97904</v>
      </c>
      <c r="CM22" s="178">
        <v>111275.87</v>
      </c>
      <c r="CN22" s="178"/>
      <c r="CO22" s="178">
        <v>462.46</v>
      </c>
      <c r="CP22" s="178"/>
      <c r="CQ22" s="178"/>
      <c r="CR22" s="178"/>
      <c r="CS22" s="178"/>
      <c r="CT22" s="178"/>
      <c r="CU22" s="178"/>
      <c r="CV22" s="178"/>
      <c r="CW22" s="178">
        <v>462.46</v>
      </c>
      <c r="CX22" s="178"/>
      <c r="CY22" s="178"/>
      <c r="CZ22" s="178"/>
      <c r="DA22" s="178">
        <v>462.46</v>
      </c>
      <c r="DB22" s="178">
        <v>26000</v>
      </c>
      <c r="DC22" s="178">
        <v>44398.37</v>
      </c>
      <c r="DD22" s="178"/>
      <c r="DE22" s="178">
        <v>175</v>
      </c>
      <c r="DF22" s="178"/>
      <c r="DG22" s="178"/>
      <c r="DH22" s="178"/>
      <c r="DI22" s="178">
        <v>175</v>
      </c>
      <c r="DJ22" s="178"/>
      <c r="DK22" s="178"/>
      <c r="DL22" s="178">
        <v>21000</v>
      </c>
      <c r="DM22" s="178">
        <v>35731.87</v>
      </c>
      <c r="DN22" s="178">
        <v>21000</v>
      </c>
      <c r="DO22" s="178">
        <v>35731.87</v>
      </c>
      <c r="DP22" s="178">
        <v>5000</v>
      </c>
      <c r="DQ22" s="178">
        <v>8491.5</v>
      </c>
      <c r="DR22" s="178"/>
      <c r="DS22" s="178">
        <v>2847.5</v>
      </c>
      <c r="DT22" s="178">
        <v>5000</v>
      </c>
      <c r="DU22" s="178">
        <v>5644</v>
      </c>
      <c r="DV22" s="178">
        <v>71904</v>
      </c>
      <c r="DW22" s="178">
        <v>66415.04</v>
      </c>
      <c r="DX22" s="178">
        <v>71904</v>
      </c>
      <c r="DY22" s="178">
        <v>66415.04</v>
      </c>
      <c r="DZ22" s="178">
        <v>71904</v>
      </c>
      <c r="EA22" s="178">
        <v>66415.04</v>
      </c>
      <c r="EB22" s="178"/>
      <c r="EC22" s="178"/>
      <c r="ED22" s="178"/>
      <c r="EE22" s="178"/>
      <c r="EF22" s="178"/>
      <c r="EG22" s="178"/>
      <c r="EH22" s="178">
        <v>228352</v>
      </c>
      <c r="EI22" s="178">
        <v>228352</v>
      </c>
      <c r="EJ22" s="178">
        <v>228352</v>
      </c>
      <c r="EK22" s="178">
        <v>228352</v>
      </c>
      <c r="EL22" s="178"/>
      <c r="EM22" s="178"/>
      <c r="EN22" s="178"/>
      <c r="EO22" s="178"/>
      <c r="EP22" s="178">
        <v>228352</v>
      </c>
      <c r="EQ22" s="178">
        <v>228352</v>
      </c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>
        <v>228352</v>
      </c>
      <c r="FI22" s="178">
        <v>228352</v>
      </c>
      <c r="FJ22" s="178"/>
      <c r="FK22" s="178"/>
      <c r="FL22" s="178"/>
      <c r="FM22" s="178"/>
      <c r="FN22" s="178">
        <v>1085291</v>
      </c>
      <c r="FO22" s="178">
        <v>1874147.2</v>
      </c>
      <c r="FP22" s="178">
        <v>1313643</v>
      </c>
      <c r="FQ22" s="178">
        <v>2102499.2</v>
      </c>
      <c r="FR22" s="8">
        <f t="shared" si="3"/>
        <v>788856.2</v>
      </c>
      <c r="FS22" s="94">
        <f t="shared" si="0"/>
        <v>172.68614592768205</v>
      </c>
      <c r="FT22" s="8">
        <f t="shared" si="1"/>
        <v>788856.2000000002</v>
      </c>
      <c r="FU22" s="92">
        <f t="shared" si="2"/>
        <v>160.05103365221757</v>
      </c>
    </row>
    <row r="23" spans="1:177" ht="12.75">
      <c r="A23" s="178" t="s">
        <v>131</v>
      </c>
      <c r="B23" s="178">
        <v>612076</v>
      </c>
      <c r="C23" s="178">
        <v>922578.32</v>
      </c>
      <c r="D23" s="178">
        <v>450</v>
      </c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>
        <v>450</v>
      </c>
      <c r="S23" s="178"/>
      <c r="T23" s="178">
        <v>450</v>
      </c>
      <c r="U23" s="178"/>
      <c r="V23" s="178"/>
      <c r="W23" s="178"/>
      <c r="X23" s="178"/>
      <c r="Y23" s="178"/>
      <c r="Z23" s="178"/>
      <c r="AA23" s="178"/>
      <c r="AB23" s="178">
        <v>10000</v>
      </c>
      <c r="AC23" s="178">
        <v>9032.93</v>
      </c>
      <c r="AD23" s="178">
        <v>10000</v>
      </c>
      <c r="AE23" s="178">
        <v>9032.93</v>
      </c>
      <c r="AF23" s="178">
        <v>601626</v>
      </c>
      <c r="AG23" s="178">
        <v>913545.39</v>
      </c>
      <c r="AH23" s="178">
        <v>300650</v>
      </c>
      <c r="AI23" s="178">
        <v>428575.66</v>
      </c>
      <c r="AJ23" s="178"/>
      <c r="AK23" s="178"/>
      <c r="AL23" s="178"/>
      <c r="AM23" s="178">
        <v>5063.19</v>
      </c>
      <c r="AN23" s="178"/>
      <c r="AO23" s="178"/>
      <c r="AP23" s="178">
        <v>5916</v>
      </c>
      <c r="AQ23" s="178">
        <v>12637.51</v>
      </c>
      <c r="AR23" s="178">
        <v>13834</v>
      </c>
      <c r="AS23" s="178">
        <v>20218.27</v>
      </c>
      <c r="AT23" s="178">
        <v>156666</v>
      </c>
      <c r="AU23" s="178">
        <v>237435.49</v>
      </c>
      <c r="AV23" s="178">
        <v>18400</v>
      </c>
      <c r="AW23" s="178">
        <v>23447.75</v>
      </c>
      <c r="AX23" s="178">
        <v>105834</v>
      </c>
      <c r="AY23" s="178">
        <v>129773.45</v>
      </c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>
        <v>300976</v>
      </c>
      <c r="BS23" s="178">
        <v>484969.73</v>
      </c>
      <c r="BT23" s="178">
        <v>8000</v>
      </c>
      <c r="BU23" s="178">
        <v>8950</v>
      </c>
      <c r="BV23" s="178">
        <v>64000</v>
      </c>
      <c r="BW23" s="178">
        <v>81139.4</v>
      </c>
      <c r="BX23" s="178">
        <v>228976</v>
      </c>
      <c r="BY23" s="178">
        <v>394880.33</v>
      </c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>
        <v>4664</v>
      </c>
      <c r="CM23" s="178">
        <v>7163.55</v>
      </c>
      <c r="CN23" s="178"/>
      <c r="CO23" s="178">
        <v>102</v>
      </c>
      <c r="CP23" s="178"/>
      <c r="CQ23" s="178"/>
      <c r="CR23" s="178"/>
      <c r="CS23" s="178"/>
      <c r="CT23" s="178"/>
      <c r="CU23" s="178"/>
      <c r="CV23" s="178"/>
      <c r="CW23" s="178">
        <v>102</v>
      </c>
      <c r="CX23" s="178"/>
      <c r="CY23" s="178"/>
      <c r="CZ23" s="178"/>
      <c r="DA23" s="178">
        <v>102</v>
      </c>
      <c r="DB23" s="178">
        <v>4664</v>
      </c>
      <c r="DC23" s="178">
        <v>6755.55</v>
      </c>
      <c r="DD23" s="178"/>
      <c r="DE23" s="178"/>
      <c r="DF23" s="178"/>
      <c r="DG23" s="178"/>
      <c r="DH23" s="178"/>
      <c r="DI23" s="178"/>
      <c r="DJ23" s="178"/>
      <c r="DK23" s="178"/>
      <c r="DL23" s="178">
        <v>4164</v>
      </c>
      <c r="DM23" s="178">
        <v>4335.94</v>
      </c>
      <c r="DN23" s="178">
        <v>4164</v>
      </c>
      <c r="DO23" s="178">
        <v>4335.94</v>
      </c>
      <c r="DP23" s="178">
        <v>500</v>
      </c>
      <c r="DQ23" s="178">
        <v>2419.61</v>
      </c>
      <c r="DR23" s="178"/>
      <c r="DS23" s="178">
        <v>1569.61</v>
      </c>
      <c r="DT23" s="178">
        <v>500</v>
      </c>
      <c r="DU23" s="178">
        <v>850</v>
      </c>
      <c r="DV23" s="178"/>
      <c r="DW23" s="178">
        <v>306</v>
      </c>
      <c r="DX23" s="178"/>
      <c r="DY23" s="178">
        <v>306</v>
      </c>
      <c r="DZ23" s="178"/>
      <c r="EA23" s="178">
        <v>306</v>
      </c>
      <c r="EB23" s="178"/>
      <c r="EC23" s="178"/>
      <c r="ED23" s="178"/>
      <c r="EE23" s="178"/>
      <c r="EF23" s="178"/>
      <c r="EG23" s="178"/>
      <c r="EH23" s="178">
        <v>837853</v>
      </c>
      <c r="EI23" s="178">
        <v>837855</v>
      </c>
      <c r="EJ23" s="178">
        <v>837853</v>
      </c>
      <c r="EK23" s="178">
        <v>837855</v>
      </c>
      <c r="EL23" s="178"/>
      <c r="EM23" s="178"/>
      <c r="EN23" s="178"/>
      <c r="EO23" s="178"/>
      <c r="EP23" s="178">
        <v>837853</v>
      </c>
      <c r="EQ23" s="178">
        <v>837855</v>
      </c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>
        <v>837853</v>
      </c>
      <c r="FI23" s="178">
        <v>837855</v>
      </c>
      <c r="FJ23" s="178"/>
      <c r="FK23" s="178"/>
      <c r="FL23" s="178"/>
      <c r="FM23" s="178"/>
      <c r="FN23" s="178">
        <v>616740</v>
      </c>
      <c r="FO23" s="178">
        <v>929741.87</v>
      </c>
      <c r="FP23" s="178">
        <v>1454593</v>
      </c>
      <c r="FQ23" s="178">
        <v>1767596.87</v>
      </c>
      <c r="FR23" s="8">
        <f t="shared" si="3"/>
        <v>313001.87</v>
      </c>
      <c r="FS23" s="94">
        <f t="shared" si="0"/>
        <v>150.7510247430035</v>
      </c>
      <c r="FT23" s="8">
        <f t="shared" si="1"/>
        <v>313003.8700000001</v>
      </c>
      <c r="FU23" s="92">
        <f t="shared" si="2"/>
        <v>121.51831268265418</v>
      </c>
    </row>
    <row r="24" spans="1:177" ht="12.75">
      <c r="A24" s="178" t="s">
        <v>132</v>
      </c>
      <c r="B24" s="178">
        <v>8290250</v>
      </c>
      <c r="C24" s="178">
        <v>9855280.33</v>
      </c>
      <c r="D24" s="178"/>
      <c r="E24" s="178">
        <v>521</v>
      </c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>
        <v>521</v>
      </c>
      <c r="T24" s="178"/>
      <c r="U24" s="178">
        <v>521</v>
      </c>
      <c r="V24" s="178">
        <v>109700</v>
      </c>
      <c r="W24" s="178">
        <v>119214.06</v>
      </c>
      <c r="X24" s="178">
        <v>109700</v>
      </c>
      <c r="Y24" s="178">
        <v>119214.06</v>
      </c>
      <c r="Z24" s="178">
        <v>109700</v>
      </c>
      <c r="AA24" s="178">
        <v>119214.06</v>
      </c>
      <c r="AB24" s="178">
        <v>3500030</v>
      </c>
      <c r="AC24" s="178">
        <v>3969335.34</v>
      </c>
      <c r="AD24" s="178">
        <v>3500030</v>
      </c>
      <c r="AE24" s="178">
        <v>3969335.34</v>
      </c>
      <c r="AF24" s="178">
        <v>4680520</v>
      </c>
      <c r="AG24" s="178">
        <v>5766209.93</v>
      </c>
      <c r="AH24" s="178">
        <v>2793210</v>
      </c>
      <c r="AI24" s="178">
        <v>3756913.63</v>
      </c>
      <c r="AJ24" s="178">
        <v>23420</v>
      </c>
      <c r="AK24" s="178">
        <v>46771.48</v>
      </c>
      <c r="AL24" s="178">
        <v>62500</v>
      </c>
      <c r="AM24" s="178">
        <v>43057.33</v>
      </c>
      <c r="AN24" s="178"/>
      <c r="AO24" s="178">
        <v>43889.72</v>
      </c>
      <c r="AP24" s="178">
        <v>190220</v>
      </c>
      <c r="AQ24" s="178">
        <v>341441.94</v>
      </c>
      <c r="AR24" s="178">
        <v>408660</v>
      </c>
      <c r="AS24" s="178">
        <v>672003.51</v>
      </c>
      <c r="AT24" s="178">
        <v>1698250</v>
      </c>
      <c r="AU24" s="178">
        <v>1902616.17</v>
      </c>
      <c r="AV24" s="178">
        <v>229160</v>
      </c>
      <c r="AW24" s="178">
        <v>431735.18</v>
      </c>
      <c r="AX24" s="178">
        <v>141000</v>
      </c>
      <c r="AY24" s="178">
        <v>232673.74</v>
      </c>
      <c r="AZ24" s="178">
        <v>40000</v>
      </c>
      <c r="BA24" s="178">
        <v>42724.56</v>
      </c>
      <c r="BB24" s="178">
        <v>0</v>
      </c>
      <c r="BC24" s="178"/>
      <c r="BD24" s="178"/>
      <c r="BE24" s="178">
        <v>3239.55</v>
      </c>
      <c r="BF24" s="178"/>
      <c r="BG24" s="178">
        <v>3239.55</v>
      </c>
      <c r="BH24" s="178"/>
      <c r="BI24" s="178">
        <v>-1468</v>
      </c>
      <c r="BJ24" s="178"/>
      <c r="BK24" s="178">
        <v>-492</v>
      </c>
      <c r="BL24" s="178"/>
      <c r="BM24" s="178">
        <v>-488</v>
      </c>
      <c r="BN24" s="178"/>
      <c r="BO24" s="178">
        <v>-488</v>
      </c>
      <c r="BP24" s="178"/>
      <c r="BQ24" s="178"/>
      <c r="BR24" s="178">
        <v>1887310</v>
      </c>
      <c r="BS24" s="178">
        <v>2007524.75</v>
      </c>
      <c r="BT24" s="178">
        <v>859560</v>
      </c>
      <c r="BU24" s="178">
        <v>940892.02</v>
      </c>
      <c r="BV24" s="178">
        <v>977000</v>
      </c>
      <c r="BW24" s="178">
        <v>987451.14</v>
      </c>
      <c r="BX24" s="178">
        <v>50750</v>
      </c>
      <c r="BY24" s="178">
        <v>79181.59</v>
      </c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>
        <v>581100</v>
      </c>
      <c r="CM24" s="178">
        <v>605416.2</v>
      </c>
      <c r="CN24" s="178">
        <v>528000</v>
      </c>
      <c r="CO24" s="178">
        <v>528053.95</v>
      </c>
      <c r="CP24" s="178"/>
      <c r="CQ24" s="178"/>
      <c r="CR24" s="178"/>
      <c r="CS24" s="178"/>
      <c r="CT24" s="178">
        <v>528000</v>
      </c>
      <c r="CU24" s="178">
        <v>528053.95</v>
      </c>
      <c r="CV24" s="178"/>
      <c r="CW24" s="178"/>
      <c r="CX24" s="178"/>
      <c r="CY24" s="178"/>
      <c r="CZ24" s="178"/>
      <c r="DA24" s="178"/>
      <c r="DB24" s="178">
        <v>46500</v>
      </c>
      <c r="DC24" s="178">
        <v>70040.47</v>
      </c>
      <c r="DD24" s="178"/>
      <c r="DE24" s="178">
        <v>1763.11</v>
      </c>
      <c r="DF24" s="178"/>
      <c r="DG24" s="178"/>
      <c r="DH24" s="178"/>
      <c r="DI24" s="178"/>
      <c r="DJ24" s="178"/>
      <c r="DK24" s="178">
        <v>1763.11</v>
      </c>
      <c r="DL24" s="178">
        <v>40000</v>
      </c>
      <c r="DM24" s="178">
        <v>57611.21</v>
      </c>
      <c r="DN24" s="178">
        <v>40000</v>
      </c>
      <c r="DO24" s="178">
        <v>57611.21</v>
      </c>
      <c r="DP24" s="178">
        <v>6500</v>
      </c>
      <c r="DQ24" s="178">
        <v>10666.15</v>
      </c>
      <c r="DR24" s="178"/>
      <c r="DS24" s="178">
        <v>1352.62</v>
      </c>
      <c r="DT24" s="178">
        <v>6500</v>
      </c>
      <c r="DU24" s="178">
        <v>9313.53</v>
      </c>
      <c r="DV24" s="178">
        <v>6600</v>
      </c>
      <c r="DW24" s="178">
        <v>7321.78</v>
      </c>
      <c r="DX24" s="178">
        <v>6600</v>
      </c>
      <c r="DY24" s="178">
        <v>7321.78</v>
      </c>
      <c r="DZ24" s="178">
        <v>6600</v>
      </c>
      <c r="EA24" s="178">
        <v>7321.78</v>
      </c>
      <c r="EB24" s="178"/>
      <c r="EC24" s="178"/>
      <c r="ED24" s="178"/>
      <c r="EE24" s="178"/>
      <c r="EF24" s="178"/>
      <c r="EG24" s="178"/>
      <c r="EH24" s="178">
        <v>2479518</v>
      </c>
      <c r="EI24" s="178">
        <v>2479518</v>
      </c>
      <c r="EJ24" s="178">
        <v>2479518</v>
      </c>
      <c r="EK24" s="178">
        <v>2479518</v>
      </c>
      <c r="EL24" s="178"/>
      <c r="EM24" s="178"/>
      <c r="EN24" s="178"/>
      <c r="EO24" s="178"/>
      <c r="EP24" s="178">
        <v>2479518</v>
      </c>
      <c r="EQ24" s="178">
        <v>2479518</v>
      </c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>
        <v>2479518</v>
      </c>
      <c r="FI24" s="178">
        <v>2479518</v>
      </c>
      <c r="FJ24" s="178"/>
      <c r="FK24" s="178"/>
      <c r="FL24" s="178"/>
      <c r="FM24" s="178"/>
      <c r="FN24" s="178">
        <v>8871350</v>
      </c>
      <c r="FO24" s="178">
        <v>10460696.53</v>
      </c>
      <c r="FP24" s="178">
        <v>11350868</v>
      </c>
      <c r="FQ24" s="178">
        <v>12940214.53</v>
      </c>
      <c r="FR24" s="8">
        <f t="shared" si="3"/>
        <v>1589346.5299999993</v>
      </c>
      <c r="FS24" s="94">
        <f t="shared" si="0"/>
        <v>117.91549797945069</v>
      </c>
      <c r="FT24" s="8">
        <f t="shared" si="1"/>
        <v>1589346.5299999993</v>
      </c>
      <c r="FU24" s="92">
        <f t="shared" si="2"/>
        <v>114.00198231536125</v>
      </c>
    </row>
    <row r="25" spans="1:177" ht="12.75">
      <c r="A25" s="182" t="s">
        <v>111</v>
      </c>
      <c r="B25" s="182">
        <f aca="true" t="shared" si="4" ref="B25:AG25">SUM(B9:B24)</f>
        <v>125536481</v>
      </c>
      <c r="C25" s="182">
        <f t="shared" si="4"/>
        <v>159099144.61999997</v>
      </c>
      <c r="D25" s="182">
        <f t="shared" si="4"/>
        <v>63792514</v>
      </c>
      <c r="E25" s="182">
        <f t="shared" si="4"/>
        <v>81227468.46</v>
      </c>
      <c r="F25" s="182">
        <f t="shared" si="4"/>
        <v>63732238</v>
      </c>
      <c r="G25" s="182">
        <f t="shared" si="4"/>
        <v>81109603.65</v>
      </c>
      <c r="H25" s="182">
        <f t="shared" si="4"/>
        <v>59584440</v>
      </c>
      <c r="I25" s="182">
        <f t="shared" si="4"/>
        <v>72400362.32</v>
      </c>
      <c r="J25" s="182">
        <f t="shared" si="4"/>
        <v>1078777</v>
      </c>
      <c r="K25" s="182">
        <f t="shared" si="4"/>
        <v>2084306.79</v>
      </c>
      <c r="L25" s="182">
        <f t="shared" si="4"/>
        <v>1308100</v>
      </c>
      <c r="M25" s="182">
        <f t="shared" si="4"/>
        <v>4518114.26</v>
      </c>
      <c r="N25" s="182">
        <f t="shared" si="4"/>
        <v>1313722</v>
      </c>
      <c r="O25" s="182">
        <f t="shared" si="4"/>
        <v>1894740.51</v>
      </c>
      <c r="P25" s="182">
        <f t="shared" si="4"/>
        <v>447199</v>
      </c>
      <c r="Q25" s="182">
        <f t="shared" si="4"/>
        <v>212079.77</v>
      </c>
      <c r="R25" s="182">
        <f t="shared" si="4"/>
        <v>60276</v>
      </c>
      <c r="S25" s="182">
        <f t="shared" si="4"/>
        <v>117864.81</v>
      </c>
      <c r="T25" s="182">
        <f t="shared" si="4"/>
        <v>60276</v>
      </c>
      <c r="U25" s="182">
        <f t="shared" si="4"/>
        <v>117864.81</v>
      </c>
      <c r="V25" s="182">
        <f t="shared" si="4"/>
        <v>595690</v>
      </c>
      <c r="W25" s="182">
        <f t="shared" si="4"/>
        <v>524919.46</v>
      </c>
      <c r="X25" s="182">
        <f t="shared" si="4"/>
        <v>595690</v>
      </c>
      <c r="Y25" s="182">
        <f t="shared" si="4"/>
        <v>524919.46</v>
      </c>
      <c r="Z25" s="182">
        <f t="shared" si="4"/>
        <v>595690</v>
      </c>
      <c r="AA25" s="182">
        <f t="shared" si="4"/>
        <v>524919.46</v>
      </c>
      <c r="AB25" s="182">
        <f t="shared" si="4"/>
        <v>19701862</v>
      </c>
      <c r="AC25" s="182">
        <f t="shared" si="4"/>
        <v>24030123.889999997</v>
      </c>
      <c r="AD25" s="182">
        <f t="shared" si="4"/>
        <v>19701862</v>
      </c>
      <c r="AE25" s="182">
        <f t="shared" si="4"/>
        <v>24030123.889999997</v>
      </c>
      <c r="AF25" s="182">
        <f t="shared" si="4"/>
        <v>41446415</v>
      </c>
      <c r="AG25" s="182">
        <f t="shared" si="4"/>
        <v>53316632.81000002</v>
      </c>
      <c r="AH25" s="182">
        <f aca="true" t="shared" si="5" ref="AH25:BM25">SUM(AH9:AH24)</f>
        <v>21099013</v>
      </c>
      <c r="AI25" s="182">
        <f t="shared" si="5"/>
        <v>28963734.249999996</v>
      </c>
      <c r="AJ25" s="182">
        <f t="shared" si="5"/>
        <v>72278</v>
      </c>
      <c r="AK25" s="182">
        <f t="shared" si="5"/>
        <v>112213.18000000002</v>
      </c>
      <c r="AL25" s="182">
        <f t="shared" si="5"/>
        <v>279939</v>
      </c>
      <c r="AM25" s="182">
        <f t="shared" si="5"/>
        <v>480707.9300000001</v>
      </c>
      <c r="AN25" s="182">
        <f t="shared" si="5"/>
        <v>109780</v>
      </c>
      <c r="AO25" s="182">
        <f t="shared" si="5"/>
        <v>443235.52</v>
      </c>
      <c r="AP25" s="182">
        <f t="shared" si="5"/>
        <v>3451995</v>
      </c>
      <c r="AQ25" s="182">
        <f t="shared" si="5"/>
        <v>4483003.4399999995</v>
      </c>
      <c r="AR25" s="182">
        <f t="shared" si="5"/>
        <v>5534169</v>
      </c>
      <c r="AS25" s="182">
        <f t="shared" si="5"/>
        <v>7658957.769999998</v>
      </c>
      <c r="AT25" s="182">
        <f t="shared" si="5"/>
        <v>6334587</v>
      </c>
      <c r="AU25" s="182">
        <f t="shared" si="5"/>
        <v>9095489.870000001</v>
      </c>
      <c r="AV25" s="182">
        <f t="shared" si="5"/>
        <v>2118511</v>
      </c>
      <c r="AW25" s="182">
        <f t="shared" si="5"/>
        <v>3040787.0000000005</v>
      </c>
      <c r="AX25" s="182">
        <f t="shared" si="5"/>
        <v>1877912</v>
      </c>
      <c r="AY25" s="182">
        <f t="shared" si="5"/>
        <v>2889785.29</v>
      </c>
      <c r="AZ25" s="182">
        <f t="shared" si="5"/>
        <v>978174</v>
      </c>
      <c r="BA25" s="182">
        <f t="shared" si="5"/>
        <v>631259.25</v>
      </c>
      <c r="BB25" s="182">
        <f t="shared" si="5"/>
        <v>341668</v>
      </c>
      <c r="BC25" s="182">
        <f t="shared" si="5"/>
        <v>128295</v>
      </c>
      <c r="BD25" s="182">
        <f t="shared" si="5"/>
        <v>0</v>
      </c>
      <c r="BE25" s="182">
        <f t="shared" si="5"/>
        <v>4511.02</v>
      </c>
      <c r="BF25" s="182">
        <f t="shared" si="5"/>
        <v>0</v>
      </c>
      <c r="BG25" s="182">
        <f t="shared" si="5"/>
        <v>4511.02</v>
      </c>
      <c r="BH25" s="182">
        <f t="shared" si="5"/>
        <v>0</v>
      </c>
      <c r="BI25" s="182">
        <f t="shared" si="5"/>
        <v>-4040</v>
      </c>
      <c r="BJ25" s="182">
        <f t="shared" si="5"/>
        <v>0</v>
      </c>
      <c r="BK25" s="182">
        <f t="shared" si="5"/>
        <v>-1084.0700000000002</v>
      </c>
      <c r="BL25" s="182">
        <f t="shared" si="5"/>
        <v>0</v>
      </c>
      <c r="BM25" s="182">
        <f t="shared" si="5"/>
        <v>-2223.93</v>
      </c>
      <c r="BN25" s="182">
        <f aca="true" t="shared" si="6" ref="BN25:CS25">SUM(BN9:BN24)</f>
        <v>0</v>
      </c>
      <c r="BO25" s="182">
        <f t="shared" si="6"/>
        <v>-488</v>
      </c>
      <c r="BP25" s="182">
        <f t="shared" si="6"/>
        <v>0</v>
      </c>
      <c r="BQ25" s="182">
        <f t="shared" si="6"/>
        <v>-244</v>
      </c>
      <c r="BR25" s="182">
        <f t="shared" si="6"/>
        <v>20347402</v>
      </c>
      <c r="BS25" s="182">
        <f t="shared" si="6"/>
        <v>24352427.54</v>
      </c>
      <c r="BT25" s="182">
        <f t="shared" si="6"/>
        <v>3940800</v>
      </c>
      <c r="BU25" s="182">
        <f t="shared" si="6"/>
        <v>4570456.610000001</v>
      </c>
      <c r="BV25" s="182">
        <f t="shared" si="6"/>
        <v>14433295</v>
      </c>
      <c r="BW25" s="182">
        <f t="shared" si="6"/>
        <v>16450138.99</v>
      </c>
      <c r="BX25" s="182">
        <f t="shared" si="6"/>
        <v>1973307</v>
      </c>
      <c r="BY25" s="182">
        <f t="shared" si="6"/>
        <v>3331831.94</v>
      </c>
      <c r="BZ25" s="182">
        <f t="shared" si="6"/>
        <v>0</v>
      </c>
      <c r="CA25" s="182">
        <f t="shared" si="6"/>
        <v>0</v>
      </c>
      <c r="CB25" s="182">
        <f t="shared" si="6"/>
        <v>0</v>
      </c>
      <c r="CC25" s="182">
        <f t="shared" si="6"/>
        <v>0</v>
      </c>
      <c r="CD25" s="182">
        <f t="shared" si="6"/>
        <v>0</v>
      </c>
      <c r="CE25" s="182">
        <f t="shared" si="6"/>
        <v>0</v>
      </c>
      <c r="CF25" s="182">
        <f t="shared" si="6"/>
        <v>0</v>
      </c>
      <c r="CG25" s="182">
        <f t="shared" si="6"/>
        <v>0</v>
      </c>
      <c r="CH25" s="182">
        <f t="shared" si="6"/>
        <v>0</v>
      </c>
      <c r="CI25" s="182">
        <f t="shared" si="6"/>
        <v>0</v>
      </c>
      <c r="CJ25" s="182">
        <f t="shared" si="6"/>
        <v>0</v>
      </c>
      <c r="CK25" s="182">
        <f t="shared" si="6"/>
        <v>0</v>
      </c>
      <c r="CL25" s="182">
        <f t="shared" si="6"/>
        <v>1779679</v>
      </c>
      <c r="CM25" s="182">
        <f t="shared" si="6"/>
        <v>2561177.84</v>
      </c>
      <c r="CN25" s="182">
        <f t="shared" si="6"/>
        <v>536751</v>
      </c>
      <c r="CO25" s="182">
        <f t="shared" si="6"/>
        <v>802015.94</v>
      </c>
      <c r="CP25" s="182">
        <f t="shared" si="6"/>
        <v>4175</v>
      </c>
      <c r="CQ25" s="182">
        <f t="shared" si="6"/>
        <v>22778</v>
      </c>
      <c r="CR25" s="182">
        <f t="shared" si="6"/>
        <v>4175</v>
      </c>
      <c r="CS25" s="182">
        <f t="shared" si="6"/>
        <v>22778</v>
      </c>
      <c r="CT25" s="182">
        <f aca="true" t="shared" si="7" ref="CT25:DY25">SUM(CT9:CT24)</f>
        <v>528000</v>
      </c>
      <c r="CU25" s="182">
        <f t="shared" si="7"/>
        <v>528053.95</v>
      </c>
      <c r="CV25" s="182">
        <f t="shared" si="7"/>
        <v>4576</v>
      </c>
      <c r="CW25" s="182">
        <f t="shared" si="7"/>
        <v>251183.99000000002</v>
      </c>
      <c r="CX25" s="182">
        <f t="shared" si="7"/>
        <v>0</v>
      </c>
      <c r="CY25" s="182">
        <f t="shared" si="7"/>
        <v>225134.45</v>
      </c>
      <c r="CZ25" s="182">
        <f t="shared" si="7"/>
        <v>4576</v>
      </c>
      <c r="DA25" s="182">
        <f t="shared" si="7"/>
        <v>26049.54</v>
      </c>
      <c r="DB25" s="182">
        <f t="shared" si="7"/>
        <v>1025969</v>
      </c>
      <c r="DC25" s="182">
        <f t="shared" si="7"/>
        <v>1534818.96</v>
      </c>
      <c r="DD25" s="182">
        <f t="shared" si="7"/>
        <v>266000</v>
      </c>
      <c r="DE25" s="182">
        <f t="shared" si="7"/>
        <v>690919.42</v>
      </c>
      <c r="DF25" s="182">
        <f t="shared" si="7"/>
        <v>0</v>
      </c>
      <c r="DG25" s="182">
        <f t="shared" si="7"/>
        <v>49859</v>
      </c>
      <c r="DH25" s="182">
        <f t="shared" si="7"/>
        <v>240000</v>
      </c>
      <c r="DI25" s="182">
        <f t="shared" si="7"/>
        <v>331084.71</v>
      </c>
      <c r="DJ25" s="182">
        <f t="shared" si="7"/>
        <v>26000</v>
      </c>
      <c r="DK25" s="182">
        <f t="shared" si="7"/>
        <v>309975.70999999996</v>
      </c>
      <c r="DL25" s="182">
        <f t="shared" si="7"/>
        <v>451195</v>
      </c>
      <c r="DM25" s="182">
        <f t="shared" si="7"/>
        <v>511873.23000000004</v>
      </c>
      <c r="DN25" s="182">
        <f t="shared" si="7"/>
        <v>451195</v>
      </c>
      <c r="DO25" s="182">
        <f t="shared" si="7"/>
        <v>511873.23000000004</v>
      </c>
      <c r="DP25" s="182">
        <f t="shared" si="7"/>
        <v>308774</v>
      </c>
      <c r="DQ25" s="182">
        <f t="shared" si="7"/>
        <v>332026.31000000006</v>
      </c>
      <c r="DR25" s="182">
        <f t="shared" si="7"/>
        <v>20564</v>
      </c>
      <c r="DS25" s="182">
        <f t="shared" si="7"/>
        <v>38132.35000000001</v>
      </c>
      <c r="DT25" s="182">
        <f t="shared" si="7"/>
        <v>288210</v>
      </c>
      <c r="DU25" s="182">
        <f t="shared" si="7"/>
        <v>293893.95999999996</v>
      </c>
      <c r="DV25" s="182">
        <f t="shared" si="7"/>
        <v>216959</v>
      </c>
      <c r="DW25" s="182">
        <f t="shared" si="7"/>
        <v>224342.93999999997</v>
      </c>
      <c r="DX25" s="182">
        <f t="shared" si="7"/>
        <v>216959</v>
      </c>
      <c r="DY25" s="182">
        <f t="shared" si="7"/>
        <v>224342.93999999997</v>
      </c>
      <c r="DZ25" s="182">
        <f aca="true" t="shared" si="8" ref="DZ25:FE25">SUM(DZ9:DZ24)</f>
        <v>216959</v>
      </c>
      <c r="EA25" s="182">
        <f t="shared" si="8"/>
        <v>224342.93999999997</v>
      </c>
      <c r="EB25" s="182">
        <f t="shared" si="8"/>
        <v>5000</v>
      </c>
      <c r="EC25" s="182">
        <f t="shared" si="8"/>
        <v>500</v>
      </c>
      <c r="ED25" s="182">
        <f t="shared" si="8"/>
        <v>5000</v>
      </c>
      <c r="EE25" s="182">
        <f t="shared" si="8"/>
        <v>500</v>
      </c>
      <c r="EF25" s="182">
        <f t="shared" si="8"/>
        <v>5000</v>
      </c>
      <c r="EG25" s="182">
        <f t="shared" si="8"/>
        <v>500</v>
      </c>
      <c r="EH25" s="182">
        <f t="shared" si="8"/>
        <v>317705659</v>
      </c>
      <c r="EI25" s="182">
        <f t="shared" si="8"/>
        <v>306619090.09</v>
      </c>
      <c r="EJ25" s="182">
        <f t="shared" si="8"/>
        <v>317705659</v>
      </c>
      <c r="EK25" s="182">
        <f t="shared" si="8"/>
        <v>306619090.09</v>
      </c>
      <c r="EL25" s="182">
        <f t="shared" si="8"/>
        <v>7972400</v>
      </c>
      <c r="EM25" s="182">
        <f t="shared" si="8"/>
        <v>7706633.34</v>
      </c>
      <c r="EN25" s="182">
        <f t="shared" si="8"/>
        <v>7972400</v>
      </c>
      <c r="EO25" s="182">
        <f t="shared" si="8"/>
        <v>7706633.34</v>
      </c>
      <c r="EP25" s="182">
        <f t="shared" si="8"/>
        <v>309733259</v>
      </c>
      <c r="EQ25" s="182">
        <f t="shared" si="8"/>
        <v>298912456.75</v>
      </c>
      <c r="ER25" s="182">
        <f t="shared" si="8"/>
        <v>600000</v>
      </c>
      <c r="ES25" s="182">
        <f t="shared" si="8"/>
        <v>600000</v>
      </c>
      <c r="ET25" s="182">
        <f t="shared" si="8"/>
        <v>67398719</v>
      </c>
      <c r="EU25" s="182">
        <f t="shared" si="8"/>
        <v>66428954</v>
      </c>
      <c r="EV25" s="182">
        <f t="shared" si="8"/>
        <v>82350815</v>
      </c>
      <c r="EW25" s="182">
        <f t="shared" si="8"/>
        <v>73023999.86</v>
      </c>
      <c r="EX25" s="182">
        <f t="shared" si="8"/>
        <v>0</v>
      </c>
      <c r="EY25" s="182">
        <f t="shared" si="8"/>
        <v>0</v>
      </c>
      <c r="EZ25" s="182">
        <f t="shared" si="8"/>
        <v>244096</v>
      </c>
      <c r="FA25" s="182">
        <f t="shared" si="8"/>
        <v>244096</v>
      </c>
      <c r="FB25" s="182">
        <f t="shared" si="8"/>
        <v>62788700</v>
      </c>
      <c r="FC25" s="182">
        <f t="shared" si="8"/>
        <v>62788700</v>
      </c>
      <c r="FD25" s="182">
        <f t="shared" si="8"/>
        <v>48799705</v>
      </c>
      <c r="FE25" s="182">
        <f t="shared" si="8"/>
        <v>48799705</v>
      </c>
      <c r="FF25" s="182">
        <f aca="true" t="shared" si="9" ref="FF25:FQ25">SUM(FF9:FF24)</f>
        <v>8686097</v>
      </c>
      <c r="FG25" s="182">
        <f t="shared" si="9"/>
        <v>8686097</v>
      </c>
      <c r="FH25" s="182">
        <f t="shared" si="9"/>
        <v>36976033</v>
      </c>
      <c r="FI25" s="182">
        <f t="shared" si="9"/>
        <v>36515490.07</v>
      </c>
      <c r="FJ25" s="182">
        <f t="shared" si="9"/>
        <v>495340</v>
      </c>
      <c r="FK25" s="182">
        <f t="shared" si="9"/>
        <v>495340</v>
      </c>
      <c r="FL25" s="182">
        <f t="shared" si="9"/>
        <v>1393754</v>
      </c>
      <c r="FM25" s="182">
        <f t="shared" si="9"/>
        <v>1330074.82</v>
      </c>
      <c r="FN25" s="182">
        <f t="shared" si="9"/>
        <v>127321160</v>
      </c>
      <c r="FO25" s="182">
        <f t="shared" si="9"/>
        <v>161660822.45999998</v>
      </c>
      <c r="FP25" s="182">
        <f t="shared" si="9"/>
        <v>445026819</v>
      </c>
      <c r="FQ25" s="182">
        <f t="shared" si="9"/>
        <v>468279912.5499999</v>
      </c>
      <c r="FR25" s="8">
        <f t="shared" si="3"/>
        <v>34339662.45999998</v>
      </c>
      <c r="FS25" s="94">
        <f t="shared" si="0"/>
        <v>126.97089977816727</v>
      </c>
      <c r="FT25" s="8">
        <f t="shared" si="1"/>
        <v>23253093.549999893</v>
      </c>
      <c r="FU25" s="92">
        <f t="shared" si="2"/>
        <v>105.22509937766242</v>
      </c>
    </row>
    <row r="26" spans="1:173" ht="12.7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</row>
    <row r="27" spans="1:177" ht="12.75">
      <c r="A27" s="89" t="s">
        <v>117</v>
      </c>
      <c r="B27" s="89">
        <f aca="true" t="shared" si="10" ref="B27:AG27">SUM(B10:B24)</f>
        <v>61781743</v>
      </c>
      <c r="C27" s="89">
        <f t="shared" si="10"/>
        <v>77960156.75999999</v>
      </c>
      <c r="D27" s="89">
        <f t="shared" si="10"/>
        <v>37776</v>
      </c>
      <c r="E27" s="89">
        <f t="shared" si="10"/>
        <v>88480.6</v>
      </c>
      <c r="F27" s="89">
        <f t="shared" si="10"/>
        <v>0</v>
      </c>
      <c r="G27" s="89">
        <f t="shared" si="10"/>
        <v>0</v>
      </c>
      <c r="H27" s="89">
        <f t="shared" si="10"/>
        <v>0</v>
      </c>
      <c r="I27" s="89">
        <f t="shared" si="10"/>
        <v>0</v>
      </c>
      <c r="J27" s="89">
        <f t="shared" si="10"/>
        <v>0</v>
      </c>
      <c r="K27" s="89">
        <f t="shared" si="10"/>
        <v>0</v>
      </c>
      <c r="L27" s="89">
        <f t="shared" si="10"/>
        <v>0</v>
      </c>
      <c r="M27" s="89">
        <f t="shared" si="10"/>
        <v>0</v>
      </c>
      <c r="N27" s="89">
        <f t="shared" si="10"/>
        <v>0</v>
      </c>
      <c r="O27" s="89">
        <f t="shared" si="10"/>
        <v>0</v>
      </c>
      <c r="P27" s="89">
        <f t="shared" si="10"/>
        <v>0</v>
      </c>
      <c r="Q27" s="89">
        <f t="shared" si="10"/>
        <v>0</v>
      </c>
      <c r="R27" s="89">
        <f t="shared" si="10"/>
        <v>37776</v>
      </c>
      <c r="S27" s="89">
        <f t="shared" si="10"/>
        <v>88480.6</v>
      </c>
      <c r="T27" s="89">
        <f t="shared" si="10"/>
        <v>37776</v>
      </c>
      <c r="U27" s="89">
        <f t="shared" si="10"/>
        <v>88480.6</v>
      </c>
      <c r="V27" s="89">
        <f t="shared" si="10"/>
        <v>595690</v>
      </c>
      <c r="W27" s="89">
        <f t="shared" si="10"/>
        <v>524919.46</v>
      </c>
      <c r="X27" s="89">
        <f t="shared" si="10"/>
        <v>595690</v>
      </c>
      <c r="Y27" s="89">
        <f t="shared" si="10"/>
        <v>524919.46</v>
      </c>
      <c r="Z27" s="89">
        <f t="shared" si="10"/>
        <v>595690</v>
      </c>
      <c r="AA27" s="89">
        <f t="shared" si="10"/>
        <v>524919.46</v>
      </c>
      <c r="AB27" s="89">
        <f t="shared" si="10"/>
        <v>19701862</v>
      </c>
      <c r="AC27" s="89">
        <f t="shared" si="10"/>
        <v>24030123.889999997</v>
      </c>
      <c r="AD27" s="89">
        <f t="shared" si="10"/>
        <v>19701862</v>
      </c>
      <c r="AE27" s="89">
        <f t="shared" si="10"/>
        <v>24030123.889999997</v>
      </c>
      <c r="AF27" s="89">
        <f t="shared" si="10"/>
        <v>41446415</v>
      </c>
      <c r="AG27" s="89">
        <f t="shared" si="10"/>
        <v>53316632.81000002</v>
      </c>
      <c r="AH27" s="89">
        <f aca="true" t="shared" si="11" ref="AH27:BM27">SUM(AH10:AH24)</f>
        <v>21099013</v>
      </c>
      <c r="AI27" s="89">
        <f t="shared" si="11"/>
        <v>28963734.249999996</v>
      </c>
      <c r="AJ27" s="89">
        <f t="shared" si="11"/>
        <v>72278</v>
      </c>
      <c r="AK27" s="89">
        <f t="shared" si="11"/>
        <v>112213.18000000002</v>
      </c>
      <c r="AL27" s="89">
        <f t="shared" si="11"/>
        <v>279939</v>
      </c>
      <c r="AM27" s="89">
        <f t="shared" si="11"/>
        <v>480707.9300000001</v>
      </c>
      <c r="AN27" s="89">
        <f t="shared" si="11"/>
        <v>109780</v>
      </c>
      <c r="AO27" s="89">
        <f t="shared" si="11"/>
        <v>443235.52</v>
      </c>
      <c r="AP27" s="89">
        <f t="shared" si="11"/>
        <v>3451995</v>
      </c>
      <c r="AQ27" s="89">
        <f t="shared" si="11"/>
        <v>4483003.4399999995</v>
      </c>
      <c r="AR27" s="89">
        <f t="shared" si="11"/>
        <v>5534169</v>
      </c>
      <c r="AS27" s="89">
        <f t="shared" si="11"/>
        <v>7658957.769999998</v>
      </c>
      <c r="AT27" s="89">
        <f t="shared" si="11"/>
        <v>6334587</v>
      </c>
      <c r="AU27" s="89">
        <f t="shared" si="11"/>
        <v>9095489.870000001</v>
      </c>
      <c r="AV27" s="89">
        <f t="shared" si="11"/>
        <v>2118511</v>
      </c>
      <c r="AW27" s="89">
        <f t="shared" si="11"/>
        <v>3040787.0000000005</v>
      </c>
      <c r="AX27" s="89">
        <f t="shared" si="11"/>
        <v>1877912</v>
      </c>
      <c r="AY27" s="89">
        <f t="shared" si="11"/>
        <v>2889785.29</v>
      </c>
      <c r="AZ27" s="89">
        <f t="shared" si="11"/>
        <v>978174</v>
      </c>
      <c r="BA27" s="89">
        <f t="shared" si="11"/>
        <v>631259.25</v>
      </c>
      <c r="BB27" s="89">
        <f t="shared" si="11"/>
        <v>341668</v>
      </c>
      <c r="BC27" s="89">
        <f t="shared" si="11"/>
        <v>128295</v>
      </c>
      <c r="BD27" s="89">
        <f t="shared" si="11"/>
        <v>0</v>
      </c>
      <c r="BE27" s="89">
        <f t="shared" si="11"/>
        <v>4511.02</v>
      </c>
      <c r="BF27" s="89">
        <f t="shared" si="11"/>
        <v>0</v>
      </c>
      <c r="BG27" s="89">
        <f t="shared" si="11"/>
        <v>4511.02</v>
      </c>
      <c r="BH27" s="89">
        <f t="shared" si="11"/>
        <v>0</v>
      </c>
      <c r="BI27" s="89">
        <f t="shared" si="11"/>
        <v>-4040</v>
      </c>
      <c r="BJ27" s="89">
        <f t="shared" si="11"/>
        <v>0</v>
      </c>
      <c r="BK27" s="89">
        <f t="shared" si="11"/>
        <v>-1084.0700000000002</v>
      </c>
      <c r="BL27" s="89">
        <f t="shared" si="11"/>
        <v>0</v>
      </c>
      <c r="BM27" s="89">
        <f t="shared" si="11"/>
        <v>-2223.93</v>
      </c>
      <c r="BN27" s="89"/>
      <c r="BO27" s="89"/>
      <c r="BP27" s="89">
        <f aca="true" t="shared" si="12" ref="BP27:CU27">SUM(BP10:BP24)</f>
        <v>0</v>
      </c>
      <c r="BQ27" s="89">
        <f t="shared" si="12"/>
        <v>-244</v>
      </c>
      <c r="BR27" s="89">
        <f t="shared" si="12"/>
        <v>20347402</v>
      </c>
      <c r="BS27" s="89">
        <f t="shared" si="12"/>
        <v>24352427.54</v>
      </c>
      <c r="BT27" s="89">
        <f t="shared" si="12"/>
        <v>3940800</v>
      </c>
      <c r="BU27" s="89">
        <f t="shared" si="12"/>
        <v>4570456.610000001</v>
      </c>
      <c r="BV27" s="89">
        <f t="shared" si="12"/>
        <v>14433295</v>
      </c>
      <c r="BW27" s="89">
        <f t="shared" si="12"/>
        <v>16450138.99</v>
      </c>
      <c r="BX27" s="89">
        <f t="shared" si="12"/>
        <v>1973307</v>
      </c>
      <c r="BY27" s="89">
        <f t="shared" si="12"/>
        <v>3331831.94</v>
      </c>
      <c r="BZ27" s="89">
        <f t="shared" si="12"/>
        <v>0</v>
      </c>
      <c r="CA27" s="89">
        <f t="shared" si="12"/>
        <v>0</v>
      </c>
      <c r="CB27" s="89">
        <f t="shared" si="12"/>
        <v>0</v>
      </c>
      <c r="CC27" s="89">
        <f t="shared" si="12"/>
        <v>0</v>
      </c>
      <c r="CD27" s="89">
        <f t="shared" si="12"/>
        <v>0</v>
      </c>
      <c r="CE27" s="89">
        <f t="shared" si="12"/>
        <v>0</v>
      </c>
      <c r="CF27" s="89">
        <f t="shared" si="12"/>
        <v>0</v>
      </c>
      <c r="CG27" s="89">
        <f t="shared" si="12"/>
        <v>0</v>
      </c>
      <c r="CH27" s="89">
        <f t="shared" si="12"/>
        <v>0</v>
      </c>
      <c r="CI27" s="89">
        <f t="shared" si="12"/>
        <v>0</v>
      </c>
      <c r="CJ27" s="89">
        <f t="shared" si="12"/>
        <v>0</v>
      </c>
      <c r="CK27" s="89">
        <f t="shared" si="12"/>
        <v>0</v>
      </c>
      <c r="CL27" s="89">
        <f t="shared" si="12"/>
        <v>1652779</v>
      </c>
      <c r="CM27" s="89">
        <f t="shared" si="12"/>
        <v>1998421.94</v>
      </c>
      <c r="CN27" s="89">
        <f t="shared" si="12"/>
        <v>534851</v>
      </c>
      <c r="CO27" s="89">
        <f t="shared" si="12"/>
        <v>559152.49</v>
      </c>
      <c r="CP27" s="89">
        <f t="shared" si="12"/>
        <v>2275</v>
      </c>
      <c r="CQ27" s="89">
        <f t="shared" si="12"/>
        <v>6970</v>
      </c>
      <c r="CR27" s="89">
        <f t="shared" si="12"/>
        <v>2275</v>
      </c>
      <c r="CS27" s="89">
        <f t="shared" si="12"/>
        <v>6970</v>
      </c>
      <c r="CT27" s="89">
        <f t="shared" si="12"/>
        <v>528000</v>
      </c>
      <c r="CU27" s="89">
        <f t="shared" si="12"/>
        <v>528053.95</v>
      </c>
      <c r="CV27" s="89">
        <f aca="true" t="shared" si="13" ref="CV27:EA27">SUM(CV10:CV24)</f>
        <v>4576</v>
      </c>
      <c r="CW27" s="89">
        <f t="shared" si="13"/>
        <v>24128.54</v>
      </c>
      <c r="CX27" s="89">
        <f t="shared" si="13"/>
        <v>0</v>
      </c>
      <c r="CY27" s="89">
        <f t="shared" si="13"/>
        <v>0</v>
      </c>
      <c r="CZ27" s="89">
        <f t="shared" si="13"/>
        <v>4576</v>
      </c>
      <c r="DA27" s="89">
        <f t="shared" si="13"/>
        <v>24128.54</v>
      </c>
      <c r="DB27" s="89">
        <f t="shared" si="13"/>
        <v>950969</v>
      </c>
      <c r="DC27" s="89">
        <f t="shared" si="13"/>
        <v>1299979.58</v>
      </c>
      <c r="DD27" s="89">
        <f t="shared" si="13"/>
        <v>266000</v>
      </c>
      <c r="DE27" s="89">
        <f t="shared" si="13"/>
        <v>544622.82</v>
      </c>
      <c r="DF27" s="89">
        <f t="shared" si="13"/>
        <v>0</v>
      </c>
      <c r="DG27" s="89">
        <f t="shared" si="13"/>
        <v>0</v>
      </c>
      <c r="DH27" s="89">
        <f t="shared" si="13"/>
        <v>240000</v>
      </c>
      <c r="DI27" s="89">
        <f t="shared" si="13"/>
        <v>331084.71</v>
      </c>
      <c r="DJ27" s="89">
        <f t="shared" si="13"/>
        <v>26000</v>
      </c>
      <c r="DK27" s="89">
        <f t="shared" si="13"/>
        <v>213538.11</v>
      </c>
      <c r="DL27" s="89">
        <f t="shared" si="13"/>
        <v>376195</v>
      </c>
      <c r="DM27" s="89">
        <f t="shared" si="13"/>
        <v>423330.45</v>
      </c>
      <c r="DN27" s="89">
        <f t="shared" si="13"/>
        <v>376195</v>
      </c>
      <c r="DO27" s="89">
        <f t="shared" si="13"/>
        <v>423330.45</v>
      </c>
      <c r="DP27" s="89">
        <f t="shared" si="13"/>
        <v>308774</v>
      </c>
      <c r="DQ27" s="89">
        <f t="shared" si="13"/>
        <v>332026.31000000006</v>
      </c>
      <c r="DR27" s="89">
        <f t="shared" si="13"/>
        <v>20564</v>
      </c>
      <c r="DS27" s="89">
        <f t="shared" si="13"/>
        <v>38132.35000000001</v>
      </c>
      <c r="DT27" s="89">
        <f t="shared" si="13"/>
        <v>288210</v>
      </c>
      <c r="DU27" s="89">
        <f t="shared" si="13"/>
        <v>293893.95999999996</v>
      </c>
      <c r="DV27" s="89">
        <f t="shared" si="13"/>
        <v>166959</v>
      </c>
      <c r="DW27" s="89">
        <f t="shared" si="13"/>
        <v>139289.87</v>
      </c>
      <c r="DX27" s="89">
        <f t="shared" si="13"/>
        <v>166959</v>
      </c>
      <c r="DY27" s="89">
        <f t="shared" si="13"/>
        <v>139289.87</v>
      </c>
      <c r="DZ27" s="89">
        <f t="shared" si="13"/>
        <v>166959</v>
      </c>
      <c r="EA27" s="89">
        <f t="shared" si="13"/>
        <v>139289.87</v>
      </c>
      <c r="EB27" s="89">
        <f aca="true" t="shared" si="14" ref="EB27:FG27">SUM(EB10:EB24)</f>
        <v>5000</v>
      </c>
      <c r="EC27" s="89">
        <f t="shared" si="14"/>
        <v>500</v>
      </c>
      <c r="ED27" s="89">
        <f t="shared" si="14"/>
        <v>5000</v>
      </c>
      <c r="EE27" s="89">
        <f t="shared" si="14"/>
        <v>500</v>
      </c>
      <c r="EF27" s="89">
        <f t="shared" si="14"/>
        <v>5000</v>
      </c>
      <c r="EG27" s="89">
        <f t="shared" si="14"/>
        <v>500</v>
      </c>
      <c r="EH27" s="89">
        <f t="shared" si="14"/>
        <v>35928074</v>
      </c>
      <c r="EI27" s="89">
        <f t="shared" si="14"/>
        <v>35603228</v>
      </c>
      <c r="EJ27" s="89">
        <f t="shared" si="14"/>
        <v>35928074</v>
      </c>
      <c r="EK27" s="89">
        <f t="shared" si="14"/>
        <v>35603228</v>
      </c>
      <c r="EL27" s="89">
        <f t="shared" si="14"/>
        <v>0</v>
      </c>
      <c r="EM27" s="89">
        <f t="shared" si="14"/>
        <v>0</v>
      </c>
      <c r="EN27" s="89">
        <f t="shared" si="14"/>
        <v>0</v>
      </c>
      <c r="EO27" s="89">
        <f t="shared" si="14"/>
        <v>0</v>
      </c>
      <c r="EP27" s="89">
        <f t="shared" si="14"/>
        <v>35928074</v>
      </c>
      <c r="EQ27" s="89">
        <f t="shared" si="14"/>
        <v>35603228</v>
      </c>
      <c r="ER27" s="89">
        <f t="shared" si="14"/>
        <v>300000</v>
      </c>
      <c r="ES27" s="89">
        <f t="shared" si="14"/>
        <v>300000</v>
      </c>
      <c r="ET27" s="89">
        <f t="shared" si="14"/>
        <v>0</v>
      </c>
      <c r="EU27" s="89">
        <f t="shared" si="14"/>
        <v>0</v>
      </c>
      <c r="EV27" s="89">
        <f t="shared" si="14"/>
        <v>0</v>
      </c>
      <c r="EW27" s="89">
        <f t="shared" si="14"/>
        <v>0</v>
      </c>
      <c r="EX27" s="89">
        <f t="shared" si="14"/>
        <v>0</v>
      </c>
      <c r="EY27" s="89">
        <f t="shared" si="14"/>
        <v>0</v>
      </c>
      <c r="EZ27" s="89">
        <f t="shared" si="14"/>
        <v>0</v>
      </c>
      <c r="FA27" s="89">
        <f t="shared" si="14"/>
        <v>0</v>
      </c>
      <c r="FB27" s="89">
        <f t="shared" si="14"/>
        <v>0</v>
      </c>
      <c r="FC27" s="89">
        <f t="shared" si="14"/>
        <v>0</v>
      </c>
      <c r="FD27" s="89">
        <f t="shared" si="14"/>
        <v>0</v>
      </c>
      <c r="FE27" s="89">
        <f t="shared" si="14"/>
        <v>0</v>
      </c>
      <c r="FF27" s="89">
        <f t="shared" si="14"/>
        <v>0</v>
      </c>
      <c r="FG27" s="89">
        <f t="shared" si="14"/>
        <v>0</v>
      </c>
      <c r="FH27" s="89">
        <f aca="true" t="shared" si="15" ref="FH27:FU27">SUM(FH10:FH24)</f>
        <v>35628074</v>
      </c>
      <c r="FI27" s="89">
        <f t="shared" si="15"/>
        <v>35303228</v>
      </c>
      <c r="FJ27" s="89">
        <f t="shared" si="15"/>
        <v>0</v>
      </c>
      <c r="FK27" s="89">
        <f t="shared" si="15"/>
        <v>0</v>
      </c>
      <c r="FL27" s="89">
        <f t="shared" si="15"/>
        <v>0</v>
      </c>
      <c r="FM27" s="89">
        <f t="shared" si="15"/>
        <v>0</v>
      </c>
      <c r="FN27" s="89">
        <f t="shared" si="15"/>
        <v>63439522</v>
      </c>
      <c r="FO27" s="89">
        <f t="shared" si="15"/>
        <v>79959078.7</v>
      </c>
      <c r="FP27" s="89">
        <f t="shared" si="15"/>
        <v>99367596</v>
      </c>
      <c r="FQ27" s="89">
        <f t="shared" si="15"/>
        <v>115562306.69999999</v>
      </c>
      <c r="FR27" s="89">
        <f t="shared" si="15"/>
        <v>16519556.699999997</v>
      </c>
      <c r="FS27" s="89">
        <f t="shared" si="15"/>
        <v>2000.325916937032</v>
      </c>
      <c r="FT27" s="89">
        <f t="shared" si="15"/>
        <v>16194710.699999997</v>
      </c>
      <c r="FU27" s="89">
        <f t="shared" si="15"/>
        <v>1771.0719403519222</v>
      </c>
    </row>
    <row r="28" spans="1:173" ht="12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132">
        <f>FQ25/FP25*100</f>
        <v>105.22509937766242</v>
      </c>
    </row>
    <row r="29" spans="1:173" ht="12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</row>
    <row r="30" ht="12.75">
      <c r="FQ30" s="8">
        <f>FQ25-FP25</f>
        <v>23253093.549999893</v>
      </c>
    </row>
  </sheetData>
  <mergeCells count="90">
    <mergeCell ref="FH7:FI7"/>
    <mergeCell ref="FR7:FS7"/>
    <mergeCell ref="FT7:FU7"/>
    <mergeCell ref="FB7:FC7"/>
    <mergeCell ref="FD7:FE7"/>
    <mergeCell ref="FF7:FG7"/>
    <mergeCell ref="FJ7:FK7"/>
    <mergeCell ref="FL7:FM7"/>
    <mergeCell ref="FN7:FO7"/>
    <mergeCell ref="FP7:FQ7"/>
    <mergeCell ref="ET7:EU7"/>
    <mergeCell ref="EV7:EW7"/>
    <mergeCell ref="EZ7:FA7"/>
    <mergeCell ref="EX7:EY7"/>
    <mergeCell ref="A3:O3"/>
    <mergeCell ref="A5:O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P7:BQ7"/>
    <mergeCell ref="BR7:BS7"/>
    <mergeCell ref="BT7:BU7"/>
    <mergeCell ref="BN7:BO7"/>
    <mergeCell ref="BV7:BW7"/>
    <mergeCell ref="BX7:BY7"/>
    <mergeCell ref="BZ7:CA7"/>
    <mergeCell ref="CB7:CC7"/>
    <mergeCell ref="CD7:CE7"/>
    <mergeCell ref="CF7:CG7"/>
    <mergeCell ref="CH7:CI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DJ7:DK7"/>
    <mergeCell ref="DL7:DM7"/>
    <mergeCell ref="DN7:DO7"/>
    <mergeCell ref="DP7:DQ7"/>
    <mergeCell ref="DZ7:EA7"/>
    <mergeCell ref="EB7:EC7"/>
    <mergeCell ref="ED7:EE7"/>
    <mergeCell ref="EF7:EG7"/>
    <mergeCell ref="DR7:DS7"/>
    <mergeCell ref="DT7:DU7"/>
    <mergeCell ref="DV7:DW7"/>
    <mergeCell ref="DX7:DY7"/>
    <mergeCell ref="EP7:EQ7"/>
    <mergeCell ref="ER7:ES7"/>
    <mergeCell ref="EH7:EI7"/>
    <mergeCell ref="EJ7:EK7"/>
    <mergeCell ref="EL7:EM7"/>
    <mergeCell ref="EN7:EO7"/>
  </mergeCells>
  <printOptions/>
  <pageMargins left="0.4166666666666667" right="0.4166666666666667" top="0.4166666666666667" bottom="0.4166666666666667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R141"/>
  <sheetViews>
    <sheetView workbookViewId="0" topLeftCell="A1">
      <pane xSplit="3" ySplit="5" topLeftCell="D7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79" sqref="E79:F84"/>
    </sheetView>
  </sheetViews>
  <sheetFormatPr defaultColWidth="9.140625" defaultRowHeight="12.75"/>
  <cols>
    <col min="1" max="1" width="10.7109375" style="8" customWidth="1"/>
    <col min="2" max="2" width="40.28125" style="8" customWidth="1"/>
    <col min="3" max="3" width="15.7109375" style="8" hidden="1" customWidth="1"/>
    <col min="4" max="4" width="15.7109375" style="8" customWidth="1"/>
    <col min="5" max="6" width="15.7109375" style="136" customWidth="1"/>
    <col min="7" max="18" width="15.7109375" style="8" customWidth="1"/>
    <col min="19" max="16384" width="9.140625" style="8" customWidth="1"/>
  </cols>
  <sheetData>
    <row r="1" spans="1:18" ht="12.75">
      <c r="A1" s="184" t="s">
        <v>10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8">
      <c r="A2" s="185" t="s">
        <v>142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4"/>
      <c r="P2" s="184"/>
      <c r="Q2" s="184"/>
      <c r="R2" s="184"/>
    </row>
    <row r="3" spans="1:18" ht="12.75">
      <c r="A3" s="186" t="s">
        <v>61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4"/>
      <c r="P3" s="184"/>
      <c r="Q3" s="184"/>
      <c r="R3" s="184"/>
    </row>
    <row r="4" spans="1:18" ht="12.75">
      <c r="A4" s="184" t="s">
        <v>139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7" t="s">
        <v>11</v>
      </c>
      <c r="O4" s="184"/>
      <c r="P4" s="184"/>
      <c r="Q4" s="184"/>
      <c r="R4" s="184"/>
    </row>
    <row r="5" spans="1:18" s="82" customFormat="1" ht="63.75">
      <c r="A5" s="188" t="s">
        <v>12</v>
      </c>
      <c r="B5" s="188" t="s">
        <v>13</v>
      </c>
      <c r="C5" s="188" t="s">
        <v>14</v>
      </c>
      <c r="D5" s="188" t="s">
        <v>15</v>
      </c>
      <c r="E5" s="188" t="s">
        <v>16</v>
      </c>
      <c r="F5" s="188" t="s">
        <v>17</v>
      </c>
      <c r="G5" s="188"/>
      <c r="H5" s="188" t="s">
        <v>113</v>
      </c>
      <c r="I5" s="188" t="s">
        <v>114</v>
      </c>
      <c r="J5" s="188" t="s">
        <v>17</v>
      </c>
      <c r="K5" s="188" t="s">
        <v>112</v>
      </c>
      <c r="L5" s="188" t="s">
        <v>18</v>
      </c>
      <c r="M5" s="188" t="s">
        <v>19</v>
      </c>
      <c r="N5" s="188" t="s">
        <v>60</v>
      </c>
      <c r="O5" s="188" t="s">
        <v>20</v>
      </c>
      <c r="P5" s="188" t="s">
        <v>77</v>
      </c>
      <c r="Q5" s="188" t="s">
        <v>78</v>
      </c>
      <c r="R5" s="188" t="s">
        <v>79</v>
      </c>
    </row>
    <row r="6" spans="1:18" ht="12.75">
      <c r="A6" s="189" t="s">
        <v>62</v>
      </c>
      <c r="B6" s="190" t="s">
        <v>63</v>
      </c>
      <c r="C6" s="191">
        <v>22445143</v>
      </c>
      <c r="D6" s="191">
        <v>25903485</v>
      </c>
      <c r="E6" s="191">
        <v>22022330</v>
      </c>
      <c r="F6" s="191">
        <v>16933623.359999996</v>
      </c>
      <c r="G6" s="192">
        <v>76.89296890928433</v>
      </c>
      <c r="H6" s="191">
        <v>17195268.69</v>
      </c>
      <c r="I6" s="191">
        <v>0</v>
      </c>
      <c r="J6" s="191">
        <v>16933623.359999996</v>
      </c>
      <c r="K6" s="191">
        <v>261645.33</v>
      </c>
      <c r="L6" s="191">
        <v>188805.72</v>
      </c>
      <c r="M6" s="191">
        <v>4827061.31</v>
      </c>
      <c r="N6" s="191">
        <v>8708216.309999999</v>
      </c>
      <c r="O6" s="191">
        <v>78.08105995142203</v>
      </c>
      <c r="P6" s="191">
        <v>8969861.640000004</v>
      </c>
      <c r="Q6" s="191">
        <v>5088706.64</v>
      </c>
      <c r="R6" s="191">
        <v>76.89296890928433</v>
      </c>
    </row>
    <row r="7" spans="1:18" ht="25.5">
      <c r="A7" s="193" t="s">
        <v>21</v>
      </c>
      <c r="B7" s="194" t="s">
        <v>22</v>
      </c>
      <c r="C7" s="195">
        <v>1846108</v>
      </c>
      <c r="D7" s="195">
        <v>2309608</v>
      </c>
      <c r="E7" s="195">
        <v>1919340</v>
      </c>
      <c r="F7" s="195">
        <v>1574901.39</v>
      </c>
      <c r="G7" s="192">
        <v>82.05432023508081</v>
      </c>
      <c r="H7" s="195">
        <v>1597371.75</v>
      </c>
      <c r="I7" s="195">
        <v>0</v>
      </c>
      <c r="J7" s="195">
        <v>1574901.39</v>
      </c>
      <c r="K7" s="195">
        <v>22470.36</v>
      </c>
      <c r="L7" s="195">
        <v>0</v>
      </c>
      <c r="M7" s="195">
        <v>321968.25</v>
      </c>
      <c r="N7" s="195">
        <v>712236.25</v>
      </c>
      <c r="O7" s="195">
        <v>83.22505392478664</v>
      </c>
      <c r="P7" s="195">
        <v>734706.61</v>
      </c>
      <c r="Q7" s="195">
        <v>344438.61</v>
      </c>
      <c r="R7" s="195">
        <v>82.05432023508081</v>
      </c>
    </row>
    <row r="8" spans="1:18" ht="25.5">
      <c r="A8" s="193" t="s">
        <v>23</v>
      </c>
      <c r="B8" s="194" t="s">
        <v>24</v>
      </c>
      <c r="C8" s="195">
        <v>4076775</v>
      </c>
      <c r="D8" s="195">
        <v>5435069</v>
      </c>
      <c r="E8" s="195">
        <v>4713454</v>
      </c>
      <c r="F8" s="195">
        <v>3125158.47</v>
      </c>
      <c r="G8" s="192">
        <v>66.30293771828472</v>
      </c>
      <c r="H8" s="195">
        <v>3130040.38</v>
      </c>
      <c r="I8" s="195">
        <v>0</v>
      </c>
      <c r="J8" s="195">
        <v>3125158.47</v>
      </c>
      <c r="K8" s="195">
        <v>4881.91</v>
      </c>
      <c r="L8" s="195">
        <v>0</v>
      </c>
      <c r="M8" s="195">
        <v>1583413.62</v>
      </c>
      <c r="N8" s="195">
        <v>2305028.62</v>
      </c>
      <c r="O8" s="195">
        <v>66.40651165790523</v>
      </c>
      <c r="P8" s="195">
        <v>2309910.53</v>
      </c>
      <c r="Q8" s="195">
        <v>1588295.53</v>
      </c>
      <c r="R8" s="195">
        <v>66.30293771828472</v>
      </c>
    </row>
    <row r="9" spans="1:18" ht="25.5">
      <c r="A9" s="193" t="s">
        <v>25</v>
      </c>
      <c r="B9" s="194" t="s">
        <v>26</v>
      </c>
      <c r="C9" s="195">
        <v>1040875</v>
      </c>
      <c r="D9" s="195">
        <v>1216000</v>
      </c>
      <c r="E9" s="195">
        <v>1010826</v>
      </c>
      <c r="F9" s="195">
        <v>948030.83</v>
      </c>
      <c r="G9" s="192">
        <v>93.78773695967456</v>
      </c>
      <c r="H9" s="195">
        <v>948030.83</v>
      </c>
      <c r="I9" s="195">
        <v>0</v>
      </c>
      <c r="J9" s="195">
        <v>948030.83</v>
      </c>
      <c r="K9" s="195">
        <v>0</v>
      </c>
      <c r="L9" s="195">
        <v>0</v>
      </c>
      <c r="M9" s="195">
        <v>62795.17</v>
      </c>
      <c r="N9" s="195">
        <v>267969.17</v>
      </c>
      <c r="O9" s="195">
        <v>93.78773695967456</v>
      </c>
      <c r="P9" s="195">
        <v>267969.17</v>
      </c>
      <c r="Q9" s="195">
        <v>62795.17</v>
      </c>
      <c r="R9" s="195">
        <v>93.78773695967456</v>
      </c>
    </row>
    <row r="10" spans="1:18" ht="25.5">
      <c r="A10" s="193" t="s">
        <v>27</v>
      </c>
      <c r="B10" s="194" t="s">
        <v>28</v>
      </c>
      <c r="C10" s="195">
        <v>1352142</v>
      </c>
      <c r="D10" s="195">
        <v>1379032</v>
      </c>
      <c r="E10" s="195">
        <v>1193865</v>
      </c>
      <c r="F10" s="195">
        <v>952307.89</v>
      </c>
      <c r="G10" s="192">
        <v>79.7667985911305</v>
      </c>
      <c r="H10" s="195">
        <v>1028179.89</v>
      </c>
      <c r="I10" s="195">
        <v>0</v>
      </c>
      <c r="J10" s="195">
        <v>952307.89</v>
      </c>
      <c r="K10" s="195">
        <v>75872</v>
      </c>
      <c r="L10" s="195">
        <v>40005.4</v>
      </c>
      <c r="M10" s="195">
        <v>165685.11</v>
      </c>
      <c r="N10" s="195">
        <v>350852.11</v>
      </c>
      <c r="O10" s="195">
        <v>86.12195600005026</v>
      </c>
      <c r="P10" s="195">
        <v>426724.11</v>
      </c>
      <c r="Q10" s="195">
        <v>241557.11</v>
      </c>
      <c r="R10" s="195">
        <v>79.7667985911305</v>
      </c>
    </row>
    <row r="11" spans="1:18" ht="25.5">
      <c r="A11" s="193" t="s">
        <v>29</v>
      </c>
      <c r="B11" s="194" t="s">
        <v>30</v>
      </c>
      <c r="C11" s="195">
        <v>2636544</v>
      </c>
      <c r="D11" s="195">
        <v>2645744</v>
      </c>
      <c r="E11" s="195">
        <v>2185315</v>
      </c>
      <c r="F11" s="195">
        <v>2095651.57</v>
      </c>
      <c r="G11" s="192">
        <v>95.89700203403171</v>
      </c>
      <c r="H11" s="195">
        <v>2095813.47</v>
      </c>
      <c r="I11" s="195">
        <v>0</v>
      </c>
      <c r="J11" s="195">
        <v>2095651.57</v>
      </c>
      <c r="K11" s="195">
        <v>161.9</v>
      </c>
      <c r="L11" s="195">
        <v>0.1</v>
      </c>
      <c r="M11" s="195">
        <v>89501.53</v>
      </c>
      <c r="N11" s="195">
        <v>549930.53</v>
      </c>
      <c r="O11" s="195">
        <v>95.90441057696488</v>
      </c>
      <c r="P11" s="195">
        <v>550092.43</v>
      </c>
      <c r="Q11" s="195">
        <v>89663.42999999993</v>
      </c>
      <c r="R11" s="195">
        <v>95.89700203403171</v>
      </c>
    </row>
    <row r="12" spans="1:18" ht="25.5">
      <c r="A12" s="193" t="s">
        <v>31</v>
      </c>
      <c r="B12" s="194" t="s">
        <v>32</v>
      </c>
      <c r="C12" s="195">
        <v>1394405</v>
      </c>
      <c r="D12" s="195">
        <v>1589306</v>
      </c>
      <c r="E12" s="195">
        <v>1332692</v>
      </c>
      <c r="F12" s="195">
        <v>1148564.41</v>
      </c>
      <c r="G12" s="192">
        <v>86.18378515065746</v>
      </c>
      <c r="H12" s="195">
        <v>1148965.17</v>
      </c>
      <c r="I12" s="195">
        <v>0</v>
      </c>
      <c r="J12" s="195">
        <v>1148564.41</v>
      </c>
      <c r="K12" s="195">
        <v>400.76</v>
      </c>
      <c r="L12" s="195">
        <v>20.25</v>
      </c>
      <c r="M12" s="195">
        <v>183726.83</v>
      </c>
      <c r="N12" s="195">
        <v>440340.83</v>
      </c>
      <c r="O12" s="195">
        <v>86.21385661503183</v>
      </c>
      <c r="P12" s="195">
        <v>440741.59</v>
      </c>
      <c r="Q12" s="195">
        <v>184127.59</v>
      </c>
      <c r="R12" s="195">
        <v>86.18378515065746</v>
      </c>
    </row>
    <row r="13" spans="1:18" ht="25.5">
      <c r="A13" s="193" t="s">
        <v>33</v>
      </c>
      <c r="B13" s="194" t="s">
        <v>34</v>
      </c>
      <c r="C13" s="195">
        <v>316911</v>
      </c>
      <c r="D13" s="195">
        <v>376939</v>
      </c>
      <c r="E13" s="195">
        <v>319630</v>
      </c>
      <c r="F13" s="195">
        <v>307455.79</v>
      </c>
      <c r="G13" s="192">
        <v>96.19115539842943</v>
      </c>
      <c r="H13" s="195">
        <v>310902.35</v>
      </c>
      <c r="I13" s="195">
        <v>0</v>
      </c>
      <c r="J13" s="195">
        <v>307455.79</v>
      </c>
      <c r="K13" s="195">
        <v>3446.56</v>
      </c>
      <c r="L13" s="195">
        <v>1432</v>
      </c>
      <c r="M13" s="195">
        <v>8727.650000000023</v>
      </c>
      <c r="N13" s="195">
        <v>66036.65</v>
      </c>
      <c r="O13" s="195">
        <v>97.26945217908207</v>
      </c>
      <c r="P13" s="195">
        <v>69483.21</v>
      </c>
      <c r="Q13" s="195">
        <v>12174.21</v>
      </c>
      <c r="R13" s="195">
        <v>96.19115539842943</v>
      </c>
    </row>
    <row r="14" spans="1:18" ht="25.5">
      <c r="A14" s="193" t="s">
        <v>35</v>
      </c>
      <c r="B14" s="194" t="s">
        <v>36</v>
      </c>
      <c r="C14" s="195">
        <v>886430</v>
      </c>
      <c r="D14" s="195">
        <v>913430</v>
      </c>
      <c r="E14" s="195">
        <v>753817</v>
      </c>
      <c r="F14" s="195">
        <v>601297.08</v>
      </c>
      <c r="G14" s="192">
        <v>79.76698323333116</v>
      </c>
      <c r="H14" s="195">
        <v>601297.08</v>
      </c>
      <c r="I14" s="195">
        <v>0</v>
      </c>
      <c r="J14" s="195">
        <v>601297.08</v>
      </c>
      <c r="K14" s="195">
        <v>0</v>
      </c>
      <c r="L14" s="195">
        <v>0</v>
      </c>
      <c r="M14" s="195">
        <v>152519.92</v>
      </c>
      <c r="N14" s="195">
        <v>312132.92</v>
      </c>
      <c r="O14" s="195">
        <v>79.76698323333116</v>
      </c>
      <c r="P14" s="195">
        <v>312132.92</v>
      </c>
      <c r="Q14" s="195">
        <v>152519.92</v>
      </c>
      <c r="R14" s="195">
        <v>79.76698323333116</v>
      </c>
    </row>
    <row r="15" spans="1:18" ht="25.5">
      <c r="A15" s="193" t="s">
        <v>37</v>
      </c>
      <c r="B15" s="194" t="s">
        <v>38</v>
      </c>
      <c r="C15" s="195">
        <v>3718561</v>
      </c>
      <c r="D15" s="195">
        <v>3741561</v>
      </c>
      <c r="E15" s="195">
        <v>3185500</v>
      </c>
      <c r="F15" s="195">
        <v>1612143.65</v>
      </c>
      <c r="G15" s="192">
        <v>50.60881023387223</v>
      </c>
      <c r="H15" s="195">
        <v>1703828.32</v>
      </c>
      <c r="I15" s="195">
        <v>0</v>
      </c>
      <c r="J15" s="195">
        <v>1612143.65</v>
      </c>
      <c r="K15" s="195">
        <v>91684.67</v>
      </c>
      <c r="L15" s="195">
        <v>91684.67</v>
      </c>
      <c r="M15" s="195">
        <v>1481671.68</v>
      </c>
      <c r="N15" s="195">
        <v>2037732.68</v>
      </c>
      <c r="O15" s="195">
        <v>53.486997959504</v>
      </c>
      <c r="P15" s="195">
        <v>2129417.35</v>
      </c>
      <c r="Q15" s="195">
        <v>1573356.35</v>
      </c>
      <c r="R15" s="195">
        <v>50.60881023387223</v>
      </c>
    </row>
    <row r="16" spans="1:18" ht="25.5">
      <c r="A16" s="193" t="s">
        <v>39</v>
      </c>
      <c r="B16" s="194" t="s">
        <v>40</v>
      </c>
      <c r="C16" s="195">
        <v>411152</v>
      </c>
      <c r="D16" s="195">
        <v>550709</v>
      </c>
      <c r="E16" s="195">
        <v>477884</v>
      </c>
      <c r="F16" s="195">
        <v>459536.13</v>
      </c>
      <c r="G16" s="192">
        <v>96.16060173598613</v>
      </c>
      <c r="H16" s="195">
        <v>459716.13</v>
      </c>
      <c r="I16" s="195">
        <v>0</v>
      </c>
      <c r="J16" s="195">
        <v>459536.13</v>
      </c>
      <c r="K16" s="195">
        <v>180</v>
      </c>
      <c r="L16" s="195">
        <v>0</v>
      </c>
      <c r="M16" s="195">
        <v>18167.87</v>
      </c>
      <c r="N16" s="195">
        <v>90992.87</v>
      </c>
      <c r="O16" s="195">
        <v>96.19826778046556</v>
      </c>
      <c r="P16" s="195">
        <v>91172.87</v>
      </c>
      <c r="Q16" s="195">
        <v>18347.87</v>
      </c>
      <c r="R16" s="195">
        <v>96.16060173598613</v>
      </c>
    </row>
    <row r="17" spans="1:18" ht="25.5">
      <c r="A17" s="193" t="s">
        <v>41</v>
      </c>
      <c r="B17" s="194" t="s">
        <v>42</v>
      </c>
      <c r="C17" s="195">
        <v>629420</v>
      </c>
      <c r="D17" s="195">
        <v>709185</v>
      </c>
      <c r="E17" s="195">
        <v>610383</v>
      </c>
      <c r="F17" s="195">
        <v>562937.61</v>
      </c>
      <c r="G17" s="192">
        <v>92.22694767056095</v>
      </c>
      <c r="H17" s="195">
        <v>565325.61</v>
      </c>
      <c r="I17" s="195">
        <v>0</v>
      </c>
      <c r="J17" s="195">
        <v>562937.61</v>
      </c>
      <c r="K17" s="195">
        <v>2388</v>
      </c>
      <c r="L17" s="195">
        <v>940.42</v>
      </c>
      <c r="M17" s="195">
        <v>45057.39</v>
      </c>
      <c r="N17" s="195">
        <v>143859.39</v>
      </c>
      <c r="O17" s="195">
        <v>92.61817743941099</v>
      </c>
      <c r="P17" s="195">
        <v>146247.39</v>
      </c>
      <c r="Q17" s="195">
        <v>47445.39</v>
      </c>
      <c r="R17" s="195">
        <v>92.22694767056095</v>
      </c>
    </row>
    <row r="18" spans="1:18" ht="25.5">
      <c r="A18" s="193" t="s">
        <v>43</v>
      </c>
      <c r="B18" s="194" t="s">
        <v>44</v>
      </c>
      <c r="C18" s="195">
        <v>304000</v>
      </c>
      <c r="D18" s="195">
        <v>413600</v>
      </c>
      <c r="E18" s="195">
        <v>360150</v>
      </c>
      <c r="F18" s="195">
        <v>327701.66</v>
      </c>
      <c r="G18" s="192">
        <v>90.99032625295015</v>
      </c>
      <c r="H18" s="195">
        <v>327701.66</v>
      </c>
      <c r="I18" s="195">
        <v>0</v>
      </c>
      <c r="J18" s="195">
        <v>327701.66</v>
      </c>
      <c r="K18" s="195">
        <v>0</v>
      </c>
      <c r="L18" s="195">
        <v>0</v>
      </c>
      <c r="M18" s="195">
        <v>32448.34</v>
      </c>
      <c r="N18" s="195">
        <v>85898.34</v>
      </c>
      <c r="O18" s="195">
        <v>90.99032625295015</v>
      </c>
      <c r="P18" s="195">
        <v>85898.34</v>
      </c>
      <c r="Q18" s="195">
        <v>32448.34</v>
      </c>
      <c r="R18" s="195">
        <v>90.99032625295015</v>
      </c>
    </row>
    <row r="19" spans="1:18" ht="25.5">
      <c r="A19" s="193" t="s">
        <v>45</v>
      </c>
      <c r="B19" s="194" t="s">
        <v>46</v>
      </c>
      <c r="C19" s="195">
        <v>705740</v>
      </c>
      <c r="D19" s="195">
        <v>705740</v>
      </c>
      <c r="E19" s="195">
        <v>602025</v>
      </c>
      <c r="F19" s="195">
        <v>562715.64</v>
      </c>
      <c r="G19" s="192">
        <v>93.47047713965367</v>
      </c>
      <c r="H19" s="195">
        <v>562715.64</v>
      </c>
      <c r="I19" s="195">
        <v>0</v>
      </c>
      <c r="J19" s="195">
        <v>562715.64</v>
      </c>
      <c r="K19" s="195">
        <v>0</v>
      </c>
      <c r="L19" s="195">
        <v>0</v>
      </c>
      <c r="M19" s="195">
        <v>39309.36</v>
      </c>
      <c r="N19" s="195">
        <v>143024.36</v>
      </c>
      <c r="O19" s="195">
        <v>93.47047713965367</v>
      </c>
      <c r="P19" s="195">
        <v>143024.36</v>
      </c>
      <c r="Q19" s="195">
        <v>39309.36</v>
      </c>
      <c r="R19" s="195">
        <v>93.47047713965367</v>
      </c>
    </row>
    <row r="20" spans="1:18" ht="25.5">
      <c r="A20" s="193" t="s">
        <v>47</v>
      </c>
      <c r="B20" s="194" t="s">
        <v>48</v>
      </c>
      <c r="C20" s="195">
        <v>953291</v>
      </c>
      <c r="D20" s="195">
        <v>1061631</v>
      </c>
      <c r="E20" s="195">
        <v>864863</v>
      </c>
      <c r="F20" s="195">
        <v>741833.2</v>
      </c>
      <c r="G20" s="192">
        <v>85.77464870158626</v>
      </c>
      <c r="H20" s="195">
        <v>741833.2</v>
      </c>
      <c r="I20" s="195">
        <v>0</v>
      </c>
      <c r="J20" s="195">
        <v>741833.2</v>
      </c>
      <c r="K20" s="195">
        <v>0</v>
      </c>
      <c r="L20" s="195">
        <v>0</v>
      </c>
      <c r="M20" s="195">
        <v>123029.8</v>
      </c>
      <c r="N20" s="195">
        <v>319797.8</v>
      </c>
      <c r="O20" s="195">
        <v>85.77464870158626</v>
      </c>
      <c r="P20" s="195">
        <v>319797.8</v>
      </c>
      <c r="Q20" s="195">
        <v>123029.8</v>
      </c>
      <c r="R20" s="195">
        <v>85.77464870158626</v>
      </c>
    </row>
    <row r="21" spans="1:18" ht="25.5">
      <c r="A21" s="193" t="s">
        <v>49</v>
      </c>
      <c r="B21" s="194" t="s">
        <v>50</v>
      </c>
      <c r="C21" s="195">
        <v>506009</v>
      </c>
      <c r="D21" s="195">
        <v>748151</v>
      </c>
      <c r="E21" s="195">
        <v>659748</v>
      </c>
      <c r="F21" s="195">
        <v>575882.19</v>
      </c>
      <c r="G21" s="192">
        <v>87.28820549664417</v>
      </c>
      <c r="H21" s="195">
        <v>577647.67</v>
      </c>
      <c r="I21" s="195">
        <v>0</v>
      </c>
      <c r="J21" s="195">
        <v>575882.19</v>
      </c>
      <c r="K21" s="195">
        <v>1765.48</v>
      </c>
      <c r="L21" s="195">
        <v>0</v>
      </c>
      <c r="M21" s="195">
        <v>82100.33</v>
      </c>
      <c r="N21" s="195">
        <v>170503.33</v>
      </c>
      <c r="O21" s="195">
        <v>87.55580464055973</v>
      </c>
      <c r="P21" s="195">
        <v>172268.81</v>
      </c>
      <c r="Q21" s="195">
        <v>83865.81000000006</v>
      </c>
      <c r="R21" s="195">
        <v>87.28820549664417</v>
      </c>
    </row>
    <row r="22" spans="1:18" ht="25.5">
      <c r="A22" s="193" t="s">
        <v>51</v>
      </c>
      <c r="B22" s="194" t="s">
        <v>52</v>
      </c>
      <c r="C22" s="195">
        <v>1666780</v>
      </c>
      <c r="D22" s="195">
        <v>2107780</v>
      </c>
      <c r="E22" s="195">
        <v>1832838</v>
      </c>
      <c r="F22" s="195">
        <v>1337505.85</v>
      </c>
      <c r="G22" s="192">
        <v>72.9745809504168</v>
      </c>
      <c r="H22" s="195">
        <v>1395899.54</v>
      </c>
      <c r="I22" s="195">
        <v>0</v>
      </c>
      <c r="J22" s="195">
        <v>1337505.85</v>
      </c>
      <c r="K22" s="195">
        <v>58393.69</v>
      </c>
      <c r="L22" s="195">
        <v>54722.88</v>
      </c>
      <c r="M22" s="195">
        <v>436938.46</v>
      </c>
      <c r="N22" s="195">
        <v>711880.46</v>
      </c>
      <c r="O22" s="195">
        <v>76.16055210553252</v>
      </c>
      <c r="P22" s="195">
        <v>770274.15</v>
      </c>
      <c r="Q22" s="195">
        <v>495332.15</v>
      </c>
      <c r="R22" s="195">
        <v>72.9745809504168</v>
      </c>
    </row>
    <row r="23" spans="1:18" ht="25.5">
      <c r="A23" s="189" t="s">
        <v>64</v>
      </c>
      <c r="B23" s="190" t="s">
        <v>65</v>
      </c>
      <c r="C23" s="191">
        <v>124678</v>
      </c>
      <c r="D23" s="191">
        <v>490126</v>
      </c>
      <c r="E23" s="191">
        <v>412318</v>
      </c>
      <c r="F23" s="191">
        <v>368905.09</v>
      </c>
      <c r="G23" s="192">
        <v>89.47101266498188</v>
      </c>
      <c r="H23" s="191">
        <v>368905.09</v>
      </c>
      <c r="I23" s="191">
        <v>0</v>
      </c>
      <c r="J23" s="191">
        <v>368905.09</v>
      </c>
      <c r="K23" s="191">
        <v>0</v>
      </c>
      <c r="L23" s="191">
        <v>0</v>
      </c>
      <c r="M23" s="191">
        <v>43412.91</v>
      </c>
      <c r="N23" s="191">
        <v>121220.91</v>
      </c>
      <c r="O23" s="191">
        <v>89.47101266498188</v>
      </c>
      <c r="P23" s="191">
        <v>121220.91</v>
      </c>
      <c r="Q23" s="191">
        <v>43412.91</v>
      </c>
      <c r="R23" s="191">
        <v>89.47101266498188</v>
      </c>
    </row>
    <row r="24" spans="1:18" ht="25.5">
      <c r="A24" s="193" t="s">
        <v>31</v>
      </c>
      <c r="B24" s="194" t="s">
        <v>32</v>
      </c>
      <c r="C24" s="195">
        <v>124678</v>
      </c>
      <c r="D24" s="195">
        <v>490126</v>
      </c>
      <c r="E24" s="195">
        <v>412318</v>
      </c>
      <c r="F24" s="195">
        <v>368905.09</v>
      </c>
      <c r="G24" s="192">
        <v>89.47101266498188</v>
      </c>
      <c r="H24" s="195">
        <v>368905.09</v>
      </c>
      <c r="I24" s="195">
        <v>0</v>
      </c>
      <c r="J24" s="195">
        <v>368905.09</v>
      </c>
      <c r="K24" s="195">
        <v>0</v>
      </c>
      <c r="L24" s="195">
        <v>0</v>
      </c>
      <c r="M24" s="195">
        <v>43412.91</v>
      </c>
      <c r="N24" s="195">
        <v>121220.91</v>
      </c>
      <c r="O24" s="195">
        <v>89.47101266498188</v>
      </c>
      <c r="P24" s="195">
        <v>121220.91</v>
      </c>
      <c r="Q24" s="195">
        <v>43412.91</v>
      </c>
      <c r="R24" s="195">
        <v>89.47101266498188</v>
      </c>
    </row>
    <row r="25" spans="1:18" ht="12.75">
      <c r="A25" s="189" t="s">
        <v>66</v>
      </c>
      <c r="B25" s="190" t="s">
        <v>0</v>
      </c>
      <c r="C25" s="191">
        <v>120408039</v>
      </c>
      <c r="D25" s="191">
        <v>126663445</v>
      </c>
      <c r="E25" s="191">
        <v>106877219</v>
      </c>
      <c r="F25" s="191">
        <v>94479326.45999993</v>
      </c>
      <c r="G25" s="192">
        <v>88.39987355958424</v>
      </c>
      <c r="H25" s="191">
        <v>95242075.44999994</v>
      </c>
      <c r="I25" s="191">
        <v>0</v>
      </c>
      <c r="J25" s="191">
        <v>94479326.45999993</v>
      </c>
      <c r="K25" s="191">
        <v>762748.99</v>
      </c>
      <c r="L25" s="191">
        <v>699005.82</v>
      </c>
      <c r="M25" s="191">
        <v>11635143.550000057</v>
      </c>
      <c r="N25" s="191">
        <v>31421369.550000057</v>
      </c>
      <c r="O25" s="191">
        <v>89.11354200748801</v>
      </c>
      <c r="P25" s="191">
        <v>32184118.540000066</v>
      </c>
      <c r="Q25" s="191">
        <v>12397892.540000066</v>
      </c>
      <c r="R25" s="191">
        <v>88.39987355958424</v>
      </c>
    </row>
    <row r="26" spans="1:18" ht="25.5">
      <c r="A26" s="193" t="s">
        <v>21</v>
      </c>
      <c r="B26" s="194" t="s">
        <v>22</v>
      </c>
      <c r="C26" s="195">
        <v>91817566</v>
      </c>
      <c r="D26" s="195">
        <v>93736681</v>
      </c>
      <c r="E26" s="195">
        <v>79360656</v>
      </c>
      <c r="F26" s="195">
        <v>72735940.52</v>
      </c>
      <c r="G26" s="192">
        <v>91.65239324634614</v>
      </c>
      <c r="H26" s="195">
        <v>73002203.83</v>
      </c>
      <c r="I26" s="195">
        <v>0</v>
      </c>
      <c r="J26" s="195">
        <v>72735940.52</v>
      </c>
      <c r="K26" s="195">
        <v>266263.31</v>
      </c>
      <c r="L26" s="195">
        <v>216497.59</v>
      </c>
      <c r="M26" s="195">
        <v>6358452.170000002</v>
      </c>
      <c r="N26" s="195">
        <v>20734477.17</v>
      </c>
      <c r="O26" s="195">
        <v>91.98790371642089</v>
      </c>
      <c r="P26" s="195">
        <v>21000740.480000004</v>
      </c>
      <c r="Q26" s="195">
        <v>6624715.480000004</v>
      </c>
      <c r="R26" s="195">
        <v>91.65239324634614</v>
      </c>
    </row>
    <row r="27" spans="1:18" ht="25.5">
      <c r="A27" s="193" t="s">
        <v>23</v>
      </c>
      <c r="B27" s="194" t="s">
        <v>24</v>
      </c>
      <c r="C27" s="195">
        <v>10573773</v>
      </c>
      <c r="D27" s="195">
        <v>11805769</v>
      </c>
      <c r="E27" s="195">
        <v>9814797</v>
      </c>
      <c r="F27" s="195">
        <v>7722720.1899999995</v>
      </c>
      <c r="G27" s="192">
        <v>78.68446173670223</v>
      </c>
      <c r="H27" s="195">
        <v>7738206.069999999</v>
      </c>
      <c r="I27" s="195">
        <v>0</v>
      </c>
      <c r="J27" s="195">
        <v>7722720.1899999995</v>
      </c>
      <c r="K27" s="195">
        <v>15485.88</v>
      </c>
      <c r="L27" s="195">
        <v>14656.56</v>
      </c>
      <c r="M27" s="195">
        <v>2076590.93</v>
      </c>
      <c r="N27" s="195">
        <v>4067562.93</v>
      </c>
      <c r="O27" s="195">
        <v>78.8422426872405</v>
      </c>
      <c r="P27" s="195">
        <v>4083048.81</v>
      </c>
      <c r="Q27" s="195">
        <v>2092076.81</v>
      </c>
      <c r="R27" s="195">
        <v>78.68446173670223</v>
      </c>
    </row>
    <row r="28" spans="1:18" ht="25.5">
      <c r="A28" s="193" t="s">
        <v>25</v>
      </c>
      <c r="B28" s="194" t="s">
        <v>26</v>
      </c>
      <c r="C28" s="195">
        <v>1528802</v>
      </c>
      <c r="D28" s="195">
        <v>1577439</v>
      </c>
      <c r="E28" s="195">
        <v>1273775</v>
      </c>
      <c r="F28" s="195">
        <v>1133511.75</v>
      </c>
      <c r="G28" s="192">
        <v>88.98838099350355</v>
      </c>
      <c r="H28" s="195">
        <v>1133511.75</v>
      </c>
      <c r="I28" s="195">
        <v>0</v>
      </c>
      <c r="J28" s="195">
        <v>1133511.75</v>
      </c>
      <c r="K28" s="195">
        <v>0</v>
      </c>
      <c r="L28" s="195">
        <v>0</v>
      </c>
      <c r="M28" s="195">
        <v>140263.25</v>
      </c>
      <c r="N28" s="195">
        <v>443927.25</v>
      </c>
      <c r="O28" s="195">
        <v>88.98838099350355</v>
      </c>
      <c r="P28" s="195">
        <v>443927.25</v>
      </c>
      <c r="Q28" s="195">
        <v>140263.25</v>
      </c>
      <c r="R28" s="195">
        <v>88.98838099350355</v>
      </c>
    </row>
    <row r="29" spans="1:18" ht="25.5">
      <c r="A29" s="193" t="s">
        <v>27</v>
      </c>
      <c r="B29" s="194" t="s">
        <v>28</v>
      </c>
      <c r="C29" s="195">
        <v>1184805</v>
      </c>
      <c r="D29" s="195">
        <v>1338995</v>
      </c>
      <c r="E29" s="195">
        <v>1125454</v>
      </c>
      <c r="F29" s="195">
        <v>873307.28</v>
      </c>
      <c r="G29" s="192">
        <v>77.5959994810983</v>
      </c>
      <c r="H29" s="195">
        <v>1068602.07</v>
      </c>
      <c r="I29" s="195">
        <v>0</v>
      </c>
      <c r="J29" s="195">
        <v>873307.28</v>
      </c>
      <c r="K29" s="195">
        <v>195294.79</v>
      </c>
      <c r="L29" s="195">
        <v>184873.31</v>
      </c>
      <c r="M29" s="195">
        <v>56851.929999999935</v>
      </c>
      <c r="N29" s="195">
        <v>270392.93</v>
      </c>
      <c r="O29" s="195">
        <v>94.94853365841696</v>
      </c>
      <c r="P29" s="195">
        <v>465687.72</v>
      </c>
      <c r="Q29" s="195">
        <v>252146.72</v>
      </c>
      <c r="R29" s="195">
        <v>77.5959994810983</v>
      </c>
    </row>
    <row r="30" spans="1:18" ht="25.5">
      <c r="A30" s="193" t="s">
        <v>29</v>
      </c>
      <c r="B30" s="194" t="s">
        <v>30</v>
      </c>
      <c r="C30" s="195">
        <v>2373291</v>
      </c>
      <c r="D30" s="195">
        <v>2720748</v>
      </c>
      <c r="E30" s="195">
        <v>2308933</v>
      </c>
      <c r="F30" s="195">
        <v>2170395.94</v>
      </c>
      <c r="G30" s="192">
        <v>93.99995322514772</v>
      </c>
      <c r="H30" s="195">
        <v>2170395.94</v>
      </c>
      <c r="I30" s="195">
        <v>0</v>
      </c>
      <c r="J30" s="195">
        <v>2170395.94</v>
      </c>
      <c r="K30" s="195">
        <v>0</v>
      </c>
      <c r="L30" s="195">
        <v>3770.23</v>
      </c>
      <c r="M30" s="195">
        <v>138537.06</v>
      </c>
      <c r="N30" s="195">
        <v>550352.06</v>
      </c>
      <c r="O30" s="195">
        <v>93.99995322514772</v>
      </c>
      <c r="P30" s="195">
        <v>550352.06</v>
      </c>
      <c r="Q30" s="195">
        <v>138537.06</v>
      </c>
      <c r="R30" s="195">
        <v>93.99995322514772</v>
      </c>
    </row>
    <row r="31" spans="1:18" ht="25.5">
      <c r="A31" s="193" t="s">
        <v>31</v>
      </c>
      <c r="B31" s="194" t="s">
        <v>32</v>
      </c>
      <c r="C31" s="195">
        <v>3146399</v>
      </c>
      <c r="D31" s="195">
        <v>3154899</v>
      </c>
      <c r="E31" s="195">
        <v>2584343</v>
      </c>
      <c r="F31" s="195">
        <v>2187041.92</v>
      </c>
      <c r="G31" s="192">
        <v>84.62661187001879</v>
      </c>
      <c r="H31" s="195">
        <v>2191874.17</v>
      </c>
      <c r="I31" s="195">
        <v>0</v>
      </c>
      <c r="J31" s="195">
        <v>2187041.92</v>
      </c>
      <c r="K31" s="195">
        <v>4832.25</v>
      </c>
      <c r="L31" s="195">
        <v>2362.2</v>
      </c>
      <c r="M31" s="195">
        <v>392468.83</v>
      </c>
      <c r="N31" s="195">
        <v>963024.83</v>
      </c>
      <c r="O31" s="195">
        <v>84.81359362901905</v>
      </c>
      <c r="P31" s="195">
        <v>967857.08</v>
      </c>
      <c r="Q31" s="195">
        <v>397301.08</v>
      </c>
      <c r="R31" s="195">
        <v>84.62661187001879</v>
      </c>
    </row>
    <row r="32" spans="1:18" ht="25.5">
      <c r="A32" s="193" t="s">
        <v>33</v>
      </c>
      <c r="B32" s="194" t="s">
        <v>34</v>
      </c>
      <c r="C32" s="195">
        <v>589721</v>
      </c>
      <c r="D32" s="195">
        <v>739721</v>
      </c>
      <c r="E32" s="195">
        <v>635012</v>
      </c>
      <c r="F32" s="195">
        <v>406611.57</v>
      </c>
      <c r="G32" s="192">
        <v>64.03210805465093</v>
      </c>
      <c r="H32" s="195">
        <v>431654.36</v>
      </c>
      <c r="I32" s="195">
        <v>0</v>
      </c>
      <c r="J32" s="195">
        <v>406611.57</v>
      </c>
      <c r="K32" s="195">
        <v>25042.79</v>
      </c>
      <c r="L32" s="195">
        <v>25042.79</v>
      </c>
      <c r="M32" s="195">
        <v>203357.64</v>
      </c>
      <c r="N32" s="195">
        <v>308066.64</v>
      </c>
      <c r="O32" s="195">
        <v>67.97577998526012</v>
      </c>
      <c r="P32" s="195">
        <v>333109.43</v>
      </c>
      <c r="Q32" s="195">
        <v>228400.43</v>
      </c>
      <c r="R32" s="195">
        <v>64.03210805465093</v>
      </c>
    </row>
    <row r="33" spans="1:18" ht="12.75">
      <c r="A33" s="193"/>
      <c r="B33" s="194"/>
      <c r="C33" s="195"/>
      <c r="D33" s="195"/>
      <c r="E33" s="195"/>
      <c r="F33" s="195"/>
      <c r="G33" s="192" t="e">
        <v>#DIV/0!</v>
      </c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</row>
    <row r="34" spans="1:18" ht="25.5">
      <c r="A34" s="193" t="s">
        <v>37</v>
      </c>
      <c r="B34" s="194" t="s">
        <v>38</v>
      </c>
      <c r="C34" s="195">
        <v>5971575</v>
      </c>
      <c r="D34" s="195">
        <v>6443032</v>
      </c>
      <c r="E34" s="195">
        <v>5241626</v>
      </c>
      <c r="F34" s="195">
        <v>4004554.95</v>
      </c>
      <c r="G34" s="192">
        <v>76.39909734116857</v>
      </c>
      <c r="H34" s="195">
        <v>4202015</v>
      </c>
      <c r="I34" s="195">
        <v>0</v>
      </c>
      <c r="J34" s="195">
        <v>4004554.95</v>
      </c>
      <c r="K34" s="195">
        <v>197460.05</v>
      </c>
      <c r="L34" s="195">
        <v>194385.42</v>
      </c>
      <c r="M34" s="195">
        <v>1039611</v>
      </c>
      <c r="N34" s="195">
        <v>2241017</v>
      </c>
      <c r="O34" s="195">
        <v>80.16624993847329</v>
      </c>
      <c r="P34" s="195">
        <v>2438477.05</v>
      </c>
      <c r="Q34" s="195">
        <v>1237071.05</v>
      </c>
      <c r="R34" s="195">
        <v>76.39909734116857</v>
      </c>
    </row>
    <row r="35" spans="1:18" ht="25.5">
      <c r="A35" s="193" t="s">
        <v>41</v>
      </c>
      <c r="B35" s="194" t="s">
        <v>42</v>
      </c>
      <c r="C35" s="195">
        <v>831104</v>
      </c>
      <c r="D35" s="195">
        <v>1210201</v>
      </c>
      <c r="E35" s="195">
        <v>964621</v>
      </c>
      <c r="F35" s="195">
        <v>855263.2</v>
      </c>
      <c r="G35" s="192">
        <v>88.66313298176173</v>
      </c>
      <c r="H35" s="195">
        <v>855263.2</v>
      </c>
      <c r="I35" s="195">
        <v>0</v>
      </c>
      <c r="J35" s="195">
        <v>855263.2</v>
      </c>
      <c r="K35" s="195">
        <v>0</v>
      </c>
      <c r="L35" s="195">
        <v>0</v>
      </c>
      <c r="M35" s="195">
        <v>109357.8</v>
      </c>
      <c r="N35" s="195">
        <v>354937.8</v>
      </c>
      <c r="O35" s="195">
        <v>88.66313298176173</v>
      </c>
      <c r="P35" s="195">
        <v>354937.8</v>
      </c>
      <c r="Q35" s="195">
        <v>109357.8</v>
      </c>
      <c r="R35" s="195">
        <v>88.66313298176173</v>
      </c>
    </row>
    <row r="36" spans="1:18" ht="25.5">
      <c r="A36" s="193" t="s">
        <v>51</v>
      </c>
      <c r="B36" s="194" t="s">
        <v>52</v>
      </c>
      <c r="C36" s="195">
        <v>2391003</v>
      </c>
      <c r="D36" s="195">
        <v>3935960</v>
      </c>
      <c r="E36" s="195">
        <v>3568002</v>
      </c>
      <c r="F36" s="195">
        <v>2389979.14</v>
      </c>
      <c r="G36" s="192">
        <v>66.98368274457246</v>
      </c>
      <c r="H36" s="195">
        <v>2448349.06</v>
      </c>
      <c r="I36" s="195">
        <v>0</v>
      </c>
      <c r="J36" s="195">
        <v>2389979.14</v>
      </c>
      <c r="K36" s="195">
        <v>58369.92</v>
      </c>
      <c r="L36" s="195">
        <v>57417.72</v>
      </c>
      <c r="M36" s="195">
        <v>1119652.94</v>
      </c>
      <c r="N36" s="195">
        <v>1487610.94</v>
      </c>
      <c r="O36" s="195">
        <v>68.61961007869391</v>
      </c>
      <c r="P36" s="195">
        <v>1545980.86</v>
      </c>
      <c r="Q36" s="195">
        <v>1178022.86</v>
      </c>
      <c r="R36" s="195">
        <v>66.98368274457246</v>
      </c>
    </row>
    <row r="37" spans="1:18" ht="12.75">
      <c r="A37" s="189" t="s">
        <v>67</v>
      </c>
      <c r="B37" s="190" t="s">
        <v>68</v>
      </c>
      <c r="C37" s="191">
        <v>58591200</v>
      </c>
      <c r="D37" s="191">
        <v>61551145</v>
      </c>
      <c r="E37" s="191">
        <v>50271745</v>
      </c>
      <c r="F37" s="191">
        <v>46797175.10000001</v>
      </c>
      <c r="G37" s="192">
        <v>93.08842392481105</v>
      </c>
      <c r="H37" s="191">
        <v>47586183.76999999</v>
      </c>
      <c r="I37" s="191">
        <v>0</v>
      </c>
      <c r="J37" s="191">
        <v>46797175.10000001</v>
      </c>
      <c r="K37" s="191">
        <v>789008.67</v>
      </c>
      <c r="L37" s="191">
        <v>477951.88</v>
      </c>
      <c r="M37" s="191">
        <v>2685561.2300000116</v>
      </c>
      <c r="N37" s="191">
        <v>13964961.230000012</v>
      </c>
      <c r="O37" s="191">
        <v>94.65791125810331</v>
      </c>
      <c r="P37" s="191">
        <v>14753969.899999991</v>
      </c>
      <c r="Q37" s="191">
        <v>3474569.899999991</v>
      </c>
      <c r="R37" s="191">
        <v>93.08842392481105</v>
      </c>
    </row>
    <row r="38" spans="1:18" ht="25.5">
      <c r="A38" s="193" t="s">
        <v>21</v>
      </c>
      <c r="B38" s="194" t="s">
        <v>22</v>
      </c>
      <c r="C38" s="195">
        <v>58591200</v>
      </c>
      <c r="D38" s="195">
        <v>61551145</v>
      </c>
      <c r="E38" s="195">
        <v>50271745</v>
      </c>
      <c r="F38" s="195">
        <v>46797175.10000001</v>
      </c>
      <c r="G38" s="192">
        <v>93.08842392481105</v>
      </c>
      <c r="H38" s="195">
        <v>47586183.76999999</v>
      </c>
      <c r="I38" s="195">
        <v>0</v>
      </c>
      <c r="J38" s="195">
        <v>46797175.10000001</v>
      </c>
      <c r="K38" s="195">
        <v>789008.67</v>
      </c>
      <c r="L38" s="195">
        <v>477951.88</v>
      </c>
      <c r="M38" s="195">
        <v>2685561.2300000116</v>
      </c>
      <c r="N38" s="195">
        <v>13964961.230000012</v>
      </c>
      <c r="O38" s="195">
        <v>94.65791125810331</v>
      </c>
      <c r="P38" s="195">
        <v>14753969.899999991</v>
      </c>
      <c r="Q38" s="195">
        <v>3474569.899999991</v>
      </c>
      <c r="R38" s="195">
        <v>93.08842392481105</v>
      </c>
    </row>
    <row r="39" spans="1:18" ht="25.5">
      <c r="A39" s="189" t="s">
        <v>69</v>
      </c>
      <c r="B39" s="190" t="s">
        <v>70</v>
      </c>
      <c r="C39" s="191">
        <v>137569396</v>
      </c>
      <c r="D39" s="191">
        <v>204923153</v>
      </c>
      <c r="E39" s="191">
        <v>155357060</v>
      </c>
      <c r="F39" s="191">
        <v>144881554.28</v>
      </c>
      <c r="G39" s="192">
        <v>93.25714214725743</v>
      </c>
      <c r="H39" s="191">
        <v>145084327.06</v>
      </c>
      <c r="I39" s="191">
        <v>0</v>
      </c>
      <c r="J39" s="191">
        <v>144881554.28</v>
      </c>
      <c r="K39" s="191">
        <v>202772.78</v>
      </c>
      <c r="L39" s="191">
        <v>35123736.089999996</v>
      </c>
      <c r="M39" s="191">
        <v>10272732.939999998</v>
      </c>
      <c r="N39" s="191">
        <v>59838825.94</v>
      </c>
      <c r="O39" s="191">
        <v>93.38766262698329</v>
      </c>
      <c r="P39" s="191">
        <v>60041598.72</v>
      </c>
      <c r="Q39" s="191">
        <v>10475505.719999999</v>
      </c>
      <c r="R39" s="191">
        <v>93.25714214725743</v>
      </c>
    </row>
    <row r="40" spans="1:18" ht="25.5">
      <c r="A40" s="193" t="s">
        <v>21</v>
      </c>
      <c r="B40" s="194" t="s">
        <v>22</v>
      </c>
      <c r="C40" s="195">
        <v>136758785</v>
      </c>
      <c r="D40" s="195">
        <v>203813308</v>
      </c>
      <c r="E40" s="195">
        <v>154325603</v>
      </c>
      <c r="F40" s="195">
        <v>144100252.1</v>
      </c>
      <c r="G40" s="192">
        <v>93.37417077838988</v>
      </c>
      <c r="H40" s="195">
        <v>144287885.97</v>
      </c>
      <c r="I40" s="195">
        <v>0</v>
      </c>
      <c r="J40" s="195">
        <v>144100252.1</v>
      </c>
      <c r="K40" s="195">
        <v>187633.87</v>
      </c>
      <c r="L40" s="195">
        <v>35108597.18</v>
      </c>
      <c r="M40" s="195">
        <v>10037717.030000001</v>
      </c>
      <c r="N40" s="195">
        <v>59525422.03</v>
      </c>
      <c r="O40" s="195">
        <v>93.49575388991028</v>
      </c>
      <c r="P40" s="195">
        <v>59713055.900000006</v>
      </c>
      <c r="Q40" s="195">
        <v>10225350.900000006</v>
      </c>
      <c r="R40" s="195">
        <v>93.37417077838988</v>
      </c>
    </row>
    <row r="41" spans="1:18" ht="25.5">
      <c r="A41" s="193" t="s">
        <v>23</v>
      </c>
      <c r="B41" s="194" t="s">
        <v>24</v>
      </c>
      <c r="C41" s="195">
        <v>340000</v>
      </c>
      <c r="D41" s="195">
        <v>340000</v>
      </c>
      <c r="E41" s="195">
        <v>315000</v>
      </c>
      <c r="F41" s="195">
        <v>250055.95</v>
      </c>
      <c r="G41" s="192">
        <v>79.38284126984128</v>
      </c>
      <c r="H41" s="195">
        <v>250055.95</v>
      </c>
      <c r="I41" s="195">
        <v>0</v>
      </c>
      <c r="J41" s="195">
        <v>250055.95</v>
      </c>
      <c r="K41" s="195">
        <v>0</v>
      </c>
      <c r="L41" s="195">
        <v>0</v>
      </c>
      <c r="M41" s="195">
        <v>64944.05</v>
      </c>
      <c r="N41" s="195">
        <v>89944.05</v>
      </c>
      <c r="O41" s="195">
        <v>79.38284126984128</v>
      </c>
      <c r="P41" s="195">
        <v>89944.05</v>
      </c>
      <c r="Q41" s="195">
        <v>64944.05</v>
      </c>
      <c r="R41" s="195">
        <v>79.38284126984128</v>
      </c>
    </row>
    <row r="42" spans="1:18" ht="25.5">
      <c r="A42" s="193" t="s">
        <v>25</v>
      </c>
      <c r="B42" s="194" t="s">
        <v>26</v>
      </c>
      <c r="C42" s="195">
        <v>30000</v>
      </c>
      <c r="D42" s="195">
        <v>30000</v>
      </c>
      <c r="E42" s="195">
        <v>30000</v>
      </c>
      <c r="F42" s="195">
        <v>22522.64</v>
      </c>
      <c r="G42" s="192">
        <v>75.07546666666667</v>
      </c>
      <c r="H42" s="195">
        <v>22522.64</v>
      </c>
      <c r="I42" s="195">
        <v>0</v>
      </c>
      <c r="J42" s="195">
        <v>22522.64</v>
      </c>
      <c r="K42" s="195">
        <v>0</v>
      </c>
      <c r="L42" s="195">
        <v>0</v>
      </c>
      <c r="M42" s="195">
        <v>7477.36</v>
      </c>
      <c r="N42" s="195">
        <v>7477.36</v>
      </c>
      <c r="O42" s="195">
        <v>75.07546666666667</v>
      </c>
      <c r="P42" s="195">
        <v>7477.36</v>
      </c>
      <c r="Q42" s="195">
        <v>7477.36</v>
      </c>
      <c r="R42" s="195">
        <v>75.07546666666667</v>
      </c>
    </row>
    <row r="43" spans="1:18" ht="25.5">
      <c r="A43" s="193" t="s">
        <v>27</v>
      </c>
      <c r="B43" s="194" t="s">
        <v>28</v>
      </c>
      <c r="C43" s="195">
        <v>62000</v>
      </c>
      <c r="D43" s="195">
        <v>84000</v>
      </c>
      <c r="E43" s="195">
        <v>72000</v>
      </c>
      <c r="F43" s="195">
        <v>60997.37</v>
      </c>
      <c r="G43" s="192">
        <v>84.71856944444444</v>
      </c>
      <c r="H43" s="195">
        <v>64653.3</v>
      </c>
      <c r="I43" s="195">
        <v>0</v>
      </c>
      <c r="J43" s="195">
        <v>60997.37</v>
      </c>
      <c r="K43" s="195">
        <v>3655.93</v>
      </c>
      <c r="L43" s="195">
        <v>3655.93</v>
      </c>
      <c r="M43" s="195">
        <v>7346.7</v>
      </c>
      <c r="N43" s="195">
        <v>19346.7</v>
      </c>
      <c r="O43" s="195">
        <v>89.79625</v>
      </c>
      <c r="P43" s="195">
        <v>23002.63</v>
      </c>
      <c r="Q43" s="195">
        <v>11002.63</v>
      </c>
      <c r="R43" s="195">
        <v>84.71856944444444</v>
      </c>
    </row>
    <row r="44" spans="1:18" ht="25.5">
      <c r="A44" s="193" t="s">
        <v>29</v>
      </c>
      <c r="B44" s="194" t="s">
        <v>30</v>
      </c>
      <c r="C44" s="195">
        <v>101000</v>
      </c>
      <c r="D44" s="195">
        <v>151690</v>
      </c>
      <c r="E44" s="195">
        <v>130690</v>
      </c>
      <c r="F44" s="195">
        <v>87211.84</v>
      </c>
      <c r="G44" s="192">
        <v>66.73183870227255</v>
      </c>
      <c r="H44" s="195">
        <v>87211.84</v>
      </c>
      <c r="I44" s="195">
        <v>0</v>
      </c>
      <c r="J44" s="195">
        <v>87211.84</v>
      </c>
      <c r="K44" s="195">
        <v>0</v>
      </c>
      <c r="L44" s="195">
        <v>0</v>
      </c>
      <c r="M44" s="195">
        <v>43478.16</v>
      </c>
      <c r="N44" s="195">
        <v>64478.16</v>
      </c>
      <c r="O44" s="195">
        <v>66.73183870227255</v>
      </c>
      <c r="P44" s="195">
        <v>64478.16</v>
      </c>
      <c r="Q44" s="195">
        <v>43478.16</v>
      </c>
      <c r="R44" s="195">
        <v>66.73183870227255</v>
      </c>
    </row>
    <row r="45" spans="1:18" ht="25.5">
      <c r="A45" s="193" t="s">
        <v>31</v>
      </c>
      <c r="B45" s="194" t="s">
        <v>32</v>
      </c>
      <c r="C45" s="195">
        <v>27615</v>
      </c>
      <c r="D45" s="195">
        <v>55615</v>
      </c>
      <c r="E45" s="195">
        <v>53615</v>
      </c>
      <c r="F45" s="195">
        <v>45083.55</v>
      </c>
      <c r="G45" s="192">
        <v>84.0875687773944</v>
      </c>
      <c r="H45" s="195">
        <v>45083.55</v>
      </c>
      <c r="I45" s="195">
        <v>0</v>
      </c>
      <c r="J45" s="195">
        <v>45083.55</v>
      </c>
      <c r="K45" s="195">
        <v>0</v>
      </c>
      <c r="L45" s="195">
        <v>0</v>
      </c>
      <c r="M45" s="195">
        <v>8531.45</v>
      </c>
      <c r="N45" s="195">
        <v>10531.45</v>
      </c>
      <c r="O45" s="195">
        <v>84.0875687773944</v>
      </c>
      <c r="P45" s="195">
        <v>10531.45</v>
      </c>
      <c r="Q45" s="195">
        <v>8531.45</v>
      </c>
      <c r="R45" s="195">
        <v>84.0875687773944</v>
      </c>
    </row>
    <row r="46" spans="1:18" ht="25.5">
      <c r="A46" s="193" t="s">
        <v>33</v>
      </c>
      <c r="B46" s="194" t="s">
        <v>34</v>
      </c>
      <c r="C46" s="195">
        <v>5000</v>
      </c>
      <c r="D46" s="195">
        <v>12533</v>
      </c>
      <c r="E46" s="195">
        <v>9588</v>
      </c>
      <c r="F46" s="195">
        <v>5188.47</v>
      </c>
      <c r="G46" s="192">
        <v>54.11420525657071</v>
      </c>
      <c r="H46" s="195">
        <v>5670.97</v>
      </c>
      <c r="I46" s="195">
        <v>0</v>
      </c>
      <c r="J46" s="195">
        <v>5188.47</v>
      </c>
      <c r="K46" s="195">
        <v>482.5</v>
      </c>
      <c r="L46" s="195">
        <v>482.5</v>
      </c>
      <c r="M46" s="195">
        <v>3917.03</v>
      </c>
      <c r="N46" s="195">
        <v>6862.03</v>
      </c>
      <c r="O46" s="195">
        <v>59.14653733833959</v>
      </c>
      <c r="P46" s="195">
        <v>7344.53</v>
      </c>
      <c r="Q46" s="195">
        <v>4399.53</v>
      </c>
      <c r="R46" s="195">
        <v>54.11420525657071</v>
      </c>
    </row>
    <row r="47" spans="1:18" ht="25.5">
      <c r="A47" s="193" t="s">
        <v>35</v>
      </c>
      <c r="B47" s="194" t="s">
        <v>36</v>
      </c>
      <c r="C47" s="195">
        <v>26605</v>
      </c>
      <c r="D47" s="195">
        <v>78105</v>
      </c>
      <c r="E47" s="195">
        <v>77105</v>
      </c>
      <c r="F47" s="195">
        <v>69936.65</v>
      </c>
      <c r="G47" s="192">
        <v>90.703132092601</v>
      </c>
      <c r="H47" s="195">
        <v>69936.65</v>
      </c>
      <c r="I47" s="195">
        <v>0</v>
      </c>
      <c r="J47" s="195">
        <v>69936.65</v>
      </c>
      <c r="K47" s="195">
        <v>0</v>
      </c>
      <c r="L47" s="195">
        <v>0</v>
      </c>
      <c r="M47" s="195">
        <v>7168.350000000006</v>
      </c>
      <c r="N47" s="195">
        <v>8168.350000000006</v>
      </c>
      <c r="O47" s="195">
        <v>90.703132092601</v>
      </c>
      <c r="P47" s="195">
        <v>8168.350000000006</v>
      </c>
      <c r="Q47" s="195">
        <v>7168.350000000006</v>
      </c>
      <c r="R47" s="195">
        <v>90.703132092601</v>
      </c>
    </row>
    <row r="48" spans="1:18" ht="25.5">
      <c r="A48" s="193" t="s">
        <v>37</v>
      </c>
      <c r="B48" s="194" t="s">
        <v>38</v>
      </c>
      <c r="C48" s="195">
        <v>100000</v>
      </c>
      <c r="D48" s="195">
        <v>195000</v>
      </c>
      <c r="E48" s="195">
        <v>189000</v>
      </c>
      <c r="F48" s="195">
        <v>117490.09</v>
      </c>
      <c r="G48" s="192">
        <v>62.164068783068785</v>
      </c>
      <c r="H48" s="195">
        <v>124952.57</v>
      </c>
      <c r="I48" s="195">
        <v>0</v>
      </c>
      <c r="J48" s="195">
        <v>117490.09</v>
      </c>
      <c r="K48" s="195">
        <v>7462.48</v>
      </c>
      <c r="L48" s="195">
        <v>7462.48</v>
      </c>
      <c r="M48" s="195">
        <v>64047.43</v>
      </c>
      <c r="N48" s="195">
        <v>70047.43</v>
      </c>
      <c r="O48" s="195">
        <v>66.11247089947089</v>
      </c>
      <c r="P48" s="195">
        <v>77509.91</v>
      </c>
      <c r="Q48" s="195">
        <v>71509.91</v>
      </c>
      <c r="R48" s="195">
        <v>62.164068783068785</v>
      </c>
    </row>
    <row r="49" spans="1:18" ht="25.5">
      <c r="A49" s="193" t="s">
        <v>41</v>
      </c>
      <c r="B49" s="194" t="s">
        <v>42</v>
      </c>
      <c r="C49" s="195">
        <v>4000</v>
      </c>
      <c r="D49" s="195">
        <v>19435</v>
      </c>
      <c r="E49" s="195">
        <v>18492</v>
      </c>
      <c r="F49" s="195">
        <v>14711.19</v>
      </c>
      <c r="G49" s="192">
        <v>79.55434782608695</v>
      </c>
      <c r="H49" s="195">
        <v>14711.19</v>
      </c>
      <c r="I49" s="195">
        <v>0</v>
      </c>
      <c r="J49" s="195">
        <v>14711.19</v>
      </c>
      <c r="K49" s="195">
        <v>0</v>
      </c>
      <c r="L49" s="195">
        <v>0</v>
      </c>
      <c r="M49" s="195">
        <v>3780.81</v>
      </c>
      <c r="N49" s="195">
        <v>4723.81</v>
      </c>
      <c r="O49" s="195">
        <v>79.55434782608695</v>
      </c>
      <c r="P49" s="195">
        <v>4723.81</v>
      </c>
      <c r="Q49" s="195">
        <v>3780.81</v>
      </c>
      <c r="R49" s="195">
        <v>79.55434782608695</v>
      </c>
    </row>
    <row r="50" spans="1:18" ht="25.5">
      <c r="A50" s="193" t="s">
        <v>45</v>
      </c>
      <c r="B50" s="194" t="s">
        <v>46</v>
      </c>
      <c r="C50" s="195">
        <v>29000</v>
      </c>
      <c r="D50" s="195">
        <v>29000</v>
      </c>
      <c r="E50" s="195">
        <v>26500</v>
      </c>
      <c r="F50" s="195">
        <v>21575.57</v>
      </c>
      <c r="G50" s="192">
        <v>81.41724528301887</v>
      </c>
      <c r="H50" s="195">
        <v>21575.57</v>
      </c>
      <c r="I50" s="195">
        <v>0</v>
      </c>
      <c r="J50" s="195">
        <v>21575.57</v>
      </c>
      <c r="K50" s="195">
        <v>0</v>
      </c>
      <c r="L50" s="195">
        <v>0</v>
      </c>
      <c r="M50" s="195">
        <v>4924.43</v>
      </c>
      <c r="N50" s="195">
        <v>7424.43</v>
      </c>
      <c r="O50" s="195">
        <v>81.41724528301887</v>
      </c>
      <c r="P50" s="195">
        <v>7424.43</v>
      </c>
      <c r="Q50" s="195">
        <v>4924.43</v>
      </c>
      <c r="R50" s="195">
        <v>81.41724528301887</v>
      </c>
    </row>
    <row r="51" spans="1:18" ht="25.5">
      <c r="A51" s="193" t="s">
        <v>47</v>
      </c>
      <c r="B51" s="194" t="s">
        <v>48</v>
      </c>
      <c r="C51" s="195">
        <v>6000</v>
      </c>
      <c r="D51" s="195">
        <v>0</v>
      </c>
      <c r="E51" s="195">
        <v>0</v>
      </c>
      <c r="F51" s="195">
        <v>0</v>
      </c>
      <c r="G51" s="192" t="e">
        <v>#DIV/0!</v>
      </c>
      <c r="H51" s="195">
        <v>0</v>
      </c>
      <c r="I51" s="195">
        <v>0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5">
        <v>0</v>
      </c>
      <c r="Q51" s="195">
        <v>0</v>
      </c>
      <c r="R51" s="195">
        <v>0</v>
      </c>
    </row>
    <row r="52" spans="1:18" ht="25.5">
      <c r="A52" s="193" t="s">
        <v>49</v>
      </c>
      <c r="B52" s="194" t="s">
        <v>50</v>
      </c>
      <c r="C52" s="195">
        <v>14391</v>
      </c>
      <c r="D52" s="195">
        <v>34467</v>
      </c>
      <c r="E52" s="195">
        <v>34467</v>
      </c>
      <c r="F52" s="195">
        <v>26455.76</v>
      </c>
      <c r="G52" s="192">
        <v>76.75678184930513</v>
      </c>
      <c r="H52" s="195">
        <v>26455.76</v>
      </c>
      <c r="I52" s="195">
        <v>0</v>
      </c>
      <c r="J52" s="195">
        <v>26455.76</v>
      </c>
      <c r="K52" s="195">
        <v>0</v>
      </c>
      <c r="L52" s="195">
        <v>0</v>
      </c>
      <c r="M52" s="195">
        <v>8011.24</v>
      </c>
      <c r="N52" s="195">
        <v>8011.24</v>
      </c>
      <c r="O52" s="195">
        <v>76.75678184930513</v>
      </c>
      <c r="P52" s="195">
        <v>8011.24</v>
      </c>
      <c r="Q52" s="195">
        <v>8011.24</v>
      </c>
      <c r="R52" s="195">
        <v>76.75678184930513</v>
      </c>
    </row>
    <row r="53" spans="1:18" ht="25.5">
      <c r="A53" s="193" t="s">
        <v>51</v>
      </c>
      <c r="B53" s="194" t="s">
        <v>52</v>
      </c>
      <c r="C53" s="195">
        <v>65000</v>
      </c>
      <c r="D53" s="195">
        <v>80000</v>
      </c>
      <c r="E53" s="195">
        <v>75000</v>
      </c>
      <c r="F53" s="195">
        <v>60073.1</v>
      </c>
      <c r="G53" s="192">
        <v>80.09746666666666</v>
      </c>
      <c r="H53" s="195">
        <v>63611.1</v>
      </c>
      <c r="I53" s="195">
        <v>0</v>
      </c>
      <c r="J53" s="195">
        <v>60073.1</v>
      </c>
      <c r="K53" s="195">
        <v>3538</v>
      </c>
      <c r="L53" s="195">
        <v>3538</v>
      </c>
      <c r="M53" s="195">
        <v>11388.9</v>
      </c>
      <c r="N53" s="195">
        <v>16388.9</v>
      </c>
      <c r="O53" s="195">
        <v>84.8148</v>
      </c>
      <c r="P53" s="195">
        <v>19926.9</v>
      </c>
      <c r="Q53" s="195">
        <v>14926.9</v>
      </c>
      <c r="R53" s="195">
        <v>80.09746666666666</v>
      </c>
    </row>
    <row r="54" spans="1:18" ht="12.75">
      <c r="A54" s="189" t="s">
        <v>54</v>
      </c>
      <c r="B54" s="190" t="s">
        <v>71</v>
      </c>
      <c r="C54" s="191">
        <v>30555906</v>
      </c>
      <c r="D54" s="191">
        <v>36448742</v>
      </c>
      <c r="E54" s="191">
        <v>33912489</v>
      </c>
      <c r="F54" s="191">
        <v>28066943.71999999</v>
      </c>
      <c r="G54" s="192">
        <v>82.76285388548152</v>
      </c>
      <c r="H54" s="191">
        <v>28808686.599999994</v>
      </c>
      <c r="I54" s="191">
        <v>0</v>
      </c>
      <c r="J54" s="191">
        <v>28066943.71999999</v>
      </c>
      <c r="K54" s="191">
        <v>741742.88</v>
      </c>
      <c r="L54" s="191">
        <v>125107.31</v>
      </c>
      <c r="M54" s="191">
        <v>5103802.400000006</v>
      </c>
      <c r="N54" s="191">
        <v>7640055.400000006</v>
      </c>
      <c r="O54" s="191">
        <v>84.95008019022134</v>
      </c>
      <c r="P54" s="191">
        <v>8381798.280000009</v>
      </c>
      <c r="Q54" s="191">
        <v>5845545.280000009</v>
      </c>
      <c r="R54" s="191">
        <v>82.76285388548152</v>
      </c>
    </row>
    <row r="55" spans="1:18" ht="25.5">
      <c r="A55" s="193" t="s">
        <v>23</v>
      </c>
      <c r="B55" s="194" t="s">
        <v>24</v>
      </c>
      <c r="C55" s="195">
        <v>11009125</v>
      </c>
      <c r="D55" s="195">
        <v>11802910</v>
      </c>
      <c r="E55" s="195">
        <v>10826700</v>
      </c>
      <c r="F55" s="195">
        <v>10153666.05</v>
      </c>
      <c r="G55" s="192">
        <v>93.78357255673475</v>
      </c>
      <c r="H55" s="195">
        <v>10153978.75</v>
      </c>
      <c r="I55" s="195">
        <v>0</v>
      </c>
      <c r="J55" s="195">
        <v>10153666.05</v>
      </c>
      <c r="K55" s="195">
        <v>312.7</v>
      </c>
      <c r="L55" s="195">
        <v>0</v>
      </c>
      <c r="M55" s="195">
        <v>672721.25</v>
      </c>
      <c r="N55" s="195">
        <v>1648931.25</v>
      </c>
      <c r="O55" s="195">
        <v>93.78646078675867</v>
      </c>
      <c r="P55" s="195">
        <v>1649243.95</v>
      </c>
      <c r="Q55" s="195">
        <v>673033.9499999993</v>
      </c>
      <c r="R55" s="195">
        <v>93.78357255673475</v>
      </c>
    </row>
    <row r="56" spans="1:18" ht="25.5">
      <c r="A56" s="193" t="s">
        <v>25</v>
      </c>
      <c r="B56" s="194" t="s">
        <v>26</v>
      </c>
      <c r="C56" s="195">
        <v>1920847</v>
      </c>
      <c r="D56" s="195">
        <v>829713</v>
      </c>
      <c r="E56" s="195">
        <v>746932</v>
      </c>
      <c r="F56" s="195">
        <v>524092.17</v>
      </c>
      <c r="G56" s="192">
        <v>70.16598164223784</v>
      </c>
      <c r="H56" s="195">
        <v>524092.17</v>
      </c>
      <c r="I56" s="195">
        <v>0</v>
      </c>
      <c r="J56" s="195">
        <v>524092.17</v>
      </c>
      <c r="K56" s="195">
        <v>0</v>
      </c>
      <c r="L56" s="195">
        <v>0</v>
      </c>
      <c r="M56" s="195">
        <v>222839.83</v>
      </c>
      <c r="N56" s="195">
        <v>305620.83</v>
      </c>
      <c r="O56" s="195">
        <v>70.16598164223784</v>
      </c>
      <c r="P56" s="195">
        <v>305620.83</v>
      </c>
      <c r="Q56" s="195">
        <v>222839.83</v>
      </c>
      <c r="R56" s="195">
        <v>70.16598164223784</v>
      </c>
    </row>
    <row r="57" spans="1:18" ht="25.5">
      <c r="A57" s="193" t="s">
        <v>27</v>
      </c>
      <c r="B57" s="194" t="s">
        <v>28</v>
      </c>
      <c r="C57" s="195">
        <v>1412318</v>
      </c>
      <c r="D57" s="195">
        <v>989008</v>
      </c>
      <c r="E57" s="195">
        <v>937008</v>
      </c>
      <c r="F57" s="195">
        <v>286840.42</v>
      </c>
      <c r="G57" s="192">
        <v>30.612376842033363</v>
      </c>
      <c r="H57" s="195">
        <v>426186.42</v>
      </c>
      <c r="I57" s="195">
        <v>0</v>
      </c>
      <c r="J57" s="195">
        <v>286840.42</v>
      </c>
      <c r="K57" s="195">
        <v>139346</v>
      </c>
      <c r="L57" s="195">
        <v>23059.65</v>
      </c>
      <c r="M57" s="195">
        <v>510821.58</v>
      </c>
      <c r="N57" s="195">
        <v>562821.58</v>
      </c>
      <c r="O57" s="195">
        <v>45.48375467445315</v>
      </c>
      <c r="P57" s="195">
        <v>702167.58</v>
      </c>
      <c r="Q57" s="195">
        <v>650167.58</v>
      </c>
      <c r="R57" s="195">
        <v>30.612376842033363</v>
      </c>
    </row>
    <row r="58" spans="1:18" ht="25.5">
      <c r="A58" s="193" t="s">
        <v>29</v>
      </c>
      <c r="B58" s="194" t="s">
        <v>30</v>
      </c>
      <c r="C58" s="195">
        <v>4038079</v>
      </c>
      <c r="D58" s="195">
        <v>5086472</v>
      </c>
      <c r="E58" s="195">
        <v>4939347</v>
      </c>
      <c r="F58" s="195">
        <v>4682963.96</v>
      </c>
      <c r="G58" s="192">
        <v>94.80937378969325</v>
      </c>
      <c r="H58" s="195">
        <v>4697284.61</v>
      </c>
      <c r="I58" s="195">
        <v>0</v>
      </c>
      <c r="J58" s="195">
        <v>4682963.96</v>
      </c>
      <c r="K58" s="195">
        <v>14320.65</v>
      </c>
      <c r="L58" s="195">
        <v>14320.65</v>
      </c>
      <c r="M58" s="195">
        <v>242062.39</v>
      </c>
      <c r="N58" s="195">
        <v>389187.39</v>
      </c>
      <c r="O58" s="195">
        <v>95.09930381485651</v>
      </c>
      <c r="P58" s="195">
        <v>403508.04</v>
      </c>
      <c r="Q58" s="195">
        <v>256383.04</v>
      </c>
      <c r="R58" s="195">
        <v>94.80937378969325</v>
      </c>
    </row>
    <row r="59" spans="1:18" ht="25.5">
      <c r="A59" s="193" t="s">
        <v>31</v>
      </c>
      <c r="B59" s="194" t="s">
        <v>32</v>
      </c>
      <c r="C59" s="195">
        <v>1509302</v>
      </c>
      <c r="D59" s="195">
        <v>1436402</v>
      </c>
      <c r="E59" s="195">
        <v>1154955</v>
      </c>
      <c r="F59" s="195">
        <v>512858.82</v>
      </c>
      <c r="G59" s="192">
        <v>44.40509110744574</v>
      </c>
      <c r="H59" s="195">
        <v>512858.82</v>
      </c>
      <c r="I59" s="195">
        <v>0</v>
      </c>
      <c r="J59" s="195">
        <v>512858.82</v>
      </c>
      <c r="K59" s="195">
        <v>0</v>
      </c>
      <c r="L59" s="195">
        <v>0</v>
      </c>
      <c r="M59" s="195">
        <v>642096.18</v>
      </c>
      <c r="N59" s="195">
        <v>923543.18</v>
      </c>
      <c r="O59" s="195">
        <v>44.40509110744574</v>
      </c>
      <c r="P59" s="195">
        <v>923543.18</v>
      </c>
      <c r="Q59" s="195">
        <v>642096.18</v>
      </c>
      <c r="R59" s="195">
        <v>44.40509110744574</v>
      </c>
    </row>
    <row r="60" spans="1:18" ht="25.5">
      <c r="A60" s="193" t="s">
        <v>33</v>
      </c>
      <c r="B60" s="194" t="s">
        <v>34</v>
      </c>
      <c r="C60" s="195">
        <v>18134</v>
      </c>
      <c r="D60" s="195">
        <v>258734</v>
      </c>
      <c r="E60" s="195">
        <v>258734</v>
      </c>
      <c r="F60" s="195">
        <v>247961</v>
      </c>
      <c r="G60" s="192">
        <v>95.83626427141388</v>
      </c>
      <c r="H60" s="195">
        <v>247961</v>
      </c>
      <c r="I60" s="195">
        <v>0</v>
      </c>
      <c r="J60" s="195">
        <v>247961</v>
      </c>
      <c r="K60" s="195">
        <v>0</v>
      </c>
      <c r="L60" s="195">
        <v>0</v>
      </c>
      <c r="M60" s="195">
        <v>10773</v>
      </c>
      <c r="N60" s="195">
        <v>10773</v>
      </c>
      <c r="O60" s="195">
        <v>95.83626427141388</v>
      </c>
      <c r="P60" s="195">
        <v>10773</v>
      </c>
      <c r="Q60" s="195">
        <v>10773</v>
      </c>
      <c r="R60" s="195">
        <v>95.83626427141388</v>
      </c>
    </row>
    <row r="61" spans="1:18" ht="25.5">
      <c r="A61" s="193" t="s">
        <v>35</v>
      </c>
      <c r="B61" s="194" t="s">
        <v>36</v>
      </c>
      <c r="C61" s="195">
        <v>483915</v>
      </c>
      <c r="D61" s="195">
        <v>1012745</v>
      </c>
      <c r="E61" s="195">
        <v>940686</v>
      </c>
      <c r="F61" s="195">
        <v>586782.21</v>
      </c>
      <c r="G61" s="192">
        <v>62.37811660851761</v>
      </c>
      <c r="H61" s="195">
        <v>586782.21</v>
      </c>
      <c r="I61" s="195">
        <v>0</v>
      </c>
      <c r="J61" s="195">
        <v>586782.21</v>
      </c>
      <c r="K61" s="195">
        <v>0</v>
      </c>
      <c r="L61" s="195">
        <v>0</v>
      </c>
      <c r="M61" s="195">
        <v>353903.79</v>
      </c>
      <c r="N61" s="195">
        <v>425962.79</v>
      </c>
      <c r="O61" s="195">
        <v>62.37811660851761</v>
      </c>
      <c r="P61" s="195">
        <v>425962.79</v>
      </c>
      <c r="Q61" s="195">
        <v>353903.79</v>
      </c>
      <c r="R61" s="195">
        <v>62.37811660851761</v>
      </c>
    </row>
    <row r="62" spans="1:18" ht="25.5">
      <c r="A62" s="193" t="s">
        <v>37</v>
      </c>
      <c r="B62" s="194" t="s">
        <v>38</v>
      </c>
      <c r="C62" s="195">
        <v>6373516</v>
      </c>
      <c r="D62" s="195">
        <v>7180547</v>
      </c>
      <c r="E62" s="195">
        <v>6571618</v>
      </c>
      <c r="F62" s="195">
        <v>5018393.9</v>
      </c>
      <c r="G62" s="192">
        <v>76.3646624012534</v>
      </c>
      <c r="H62" s="195">
        <v>5547111.07</v>
      </c>
      <c r="I62" s="195">
        <v>0</v>
      </c>
      <c r="J62" s="195">
        <v>5018393.9</v>
      </c>
      <c r="K62" s="195">
        <v>528717.17</v>
      </c>
      <c r="L62" s="195">
        <v>51865.65</v>
      </c>
      <c r="M62" s="195">
        <v>1024506.93</v>
      </c>
      <c r="N62" s="195">
        <v>1633435.93</v>
      </c>
      <c r="O62" s="195">
        <v>84.41012654722171</v>
      </c>
      <c r="P62" s="195">
        <v>2162153.1</v>
      </c>
      <c r="Q62" s="195">
        <v>1553224.1</v>
      </c>
      <c r="R62" s="195">
        <v>76.3646624012534</v>
      </c>
    </row>
    <row r="63" spans="1:18" ht="25.5">
      <c r="A63" s="193" t="s">
        <v>39</v>
      </c>
      <c r="B63" s="194" t="s">
        <v>40</v>
      </c>
      <c r="C63" s="195">
        <v>100</v>
      </c>
      <c r="D63" s="195">
        <v>100</v>
      </c>
      <c r="E63" s="195">
        <v>100</v>
      </c>
      <c r="F63" s="195">
        <v>0</v>
      </c>
      <c r="G63" s="192">
        <v>0</v>
      </c>
      <c r="H63" s="195">
        <v>0</v>
      </c>
      <c r="I63" s="195">
        <v>0</v>
      </c>
      <c r="J63" s="195">
        <v>0</v>
      </c>
      <c r="K63" s="195">
        <v>0</v>
      </c>
      <c r="L63" s="195">
        <v>0</v>
      </c>
      <c r="M63" s="195">
        <v>100</v>
      </c>
      <c r="N63" s="195">
        <v>100</v>
      </c>
      <c r="O63" s="195">
        <v>0</v>
      </c>
      <c r="P63" s="195">
        <v>100</v>
      </c>
      <c r="Q63" s="195">
        <v>100</v>
      </c>
      <c r="R63" s="195">
        <v>0</v>
      </c>
    </row>
    <row r="64" spans="1:18" ht="25.5">
      <c r="A64" s="193" t="s">
        <v>41</v>
      </c>
      <c r="B64" s="194" t="s">
        <v>42</v>
      </c>
      <c r="C64" s="195">
        <v>38500</v>
      </c>
      <c r="D64" s="195">
        <v>68715</v>
      </c>
      <c r="E64" s="195">
        <v>62215</v>
      </c>
      <c r="F64" s="195">
        <v>57397.39</v>
      </c>
      <c r="G64" s="192">
        <v>92.25651370248332</v>
      </c>
      <c r="H64" s="195">
        <v>57397.39</v>
      </c>
      <c r="I64" s="195">
        <v>0</v>
      </c>
      <c r="J64" s="195">
        <v>57397.39</v>
      </c>
      <c r="K64" s="195">
        <v>0</v>
      </c>
      <c r="L64" s="195">
        <v>0</v>
      </c>
      <c r="M64" s="195">
        <v>4817.61</v>
      </c>
      <c r="N64" s="195">
        <v>11317.61</v>
      </c>
      <c r="O64" s="195">
        <v>92.25651370248332</v>
      </c>
      <c r="P64" s="195">
        <v>11317.61</v>
      </c>
      <c r="Q64" s="195">
        <v>4817.61</v>
      </c>
      <c r="R64" s="195">
        <v>92.25651370248332</v>
      </c>
    </row>
    <row r="65" spans="1:18" ht="25.5">
      <c r="A65" s="193" t="s">
        <v>43</v>
      </c>
      <c r="B65" s="194" t="s">
        <v>44</v>
      </c>
      <c r="C65" s="195">
        <v>12000</v>
      </c>
      <c r="D65" s="195">
        <v>24000</v>
      </c>
      <c r="E65" s="195">
        <v>21750</v>
      </c>
      <c r="F65" s="195">
        <v>21481.9</v>
      </c>
      <c r="G65" s="192">
        <v>98.76735632183909</v>
      </c>
      <c r="H65" s="195">
        <v>21481.9</v>
      </c>
      <c r="I65" s="195">
        <v>0</v>
      </c>
      <c r="J65" s="195">
        <v>21481.9</v>
      </c>
      <c r="K65" s="195">
        <v>0</v>
      </c>
      <c r="L65" s="195">
        <v>0</v>
      </c>
      <c r="M65" s="195">
        <v>268.09999999999854</v>
      </c>
      <c r="N65" s="195">
        <v>2518.1</v>
      </c>
      <c r="O65" s="195">
        <v>98.76735632183909</v>
      </c>
      <c r="P65" s="195">
        <v>2518.1</v>
      </c>
      <c r="Q65" s="195">
        <v>268.09999999999854</v>
      </c>
      <c r="R65" s="195">
        <v>98.76735632183909</v>
      </c>
    </row>
    <row r="66" spans="1:18" ht="25.5">
      <c r="A66" s="193" t="s">
        <v>45</v>
      </c>
      <c r="B66" s="194" t="s">
        <v>46</v>
      </c>
      <c r="C66" s="195">
        <v>143960</v>
      </c>
      <c r="D66" s="195">
        <v>493109</v>
      </c>
      <c r="E66" s="195">
        <v>478109</v>
      </c>
      <c r="F66" s="195">
        <v>366962.28</v>
      </c>
      <c r="G66" s="192">
        <v>76.7528492456741</v>
      </c>
      <c r="H66" s="195">
        <v>381962.28</v>
      </c>
      <c r="I66" s="195">
        <v>0</v>
      </c>
      <c r="J66" s="195">
        <v>366962.28</v>
      </c>
      <c r="K66" s="195">
        <v>15000</v>
      </c>
      <c r="L66" s="195">
        <v>0</v>
      </c>
      <c r="M66" s="195">
        <v>96146.72</v>
      </c>
      <c r="N66" s="195">
        <v>111146.72</v>
      </c>
      <c r="O66" s="195">
        <v>79.89020913641032</v>
      </c>
      <c r="P66" s="195">
        <v>126146.72</v>
      </c>
      <c r="Q66" s="195">
        <v>111146.72</v>
      </c>
      <c r="R66" s="195">
        <v>76.7528492456741</v>
      </c>
    </row>
    <row r="67" spans="1:18" ht="25.5">
      <c r="A67" s="193" t="s">
        <v>47</v>
      </c>
      <c r="B67" s="194" t="s">
        <v>48</v>
      </c>
      <c r="C67" s="195">
        <v>162309</v>
      </c>
      <c r="D67" s="195">
        <v>489658</v>
      </c>
      <c r="E67" s="195">
        <v>474197</v>
      </c>
      <c r="F67" s="195">
        <v>458720.62</v>
      </c>
      <c r="G67" s="192">
        <v>96.73629736164506</v>
      </c>
      <c r="H67" s="195">
        <v>458905.62</v>
      </c>
      <c r="I67" s="195">
        <v>0</v>
      </c>
      <c r="J67" s="195">
        <v>458720.62</v>
      </c>
      <c r="K67" s="195">
        <v>185</v>
      </c>
      <c r="L67" s="195">
        <v>0</v>
      </c>
      <c r="M67" s="195">
        <v>15291.38</v>
      </c>
      <c r="N67" s="195">
        <v>30752.38</v>
      </c>
      <c r="O67" s="195">
        <v>96.7753106831127</v>
      </c>
      <c r="P67" s="195">
        <v>30937.38</v>
      </c>
      <c r="Q67" s="195">
        <v>15476.38</v>
      </c>
      <c r="R67" s="195">
        <v>96.73629736164506</v>
      </c>
    </row>
    <row r="68" spans="1:18" ht="25.5">
      <c r="A68" s="193" t="s">
        <v>49</v>
      </c>
      <c r="B68" s="194" t="s">
        <v>50</v>
      </c>
      <c r="C68" s="195">
        <v>32000</v>
      </c>
      <c r="D68" s="195">
        <v>142028</v>
      </c>
      <c r="E68" s="195">
        <v>136028</v>
      </c>
      <c r="F68" s="195">
        <v>118538</v>
      </c>
      <c r="G68" s="192">
        <v>87.14235304496133</v>
      </c>
      <c r="H68" s="195">
        <v>126538</v>
      </c>
      <c r="I68" s="195">
        <v>0</v>
      </c>
      <c r="J68" s="195">
        <v>118538</v>
      </c>
      <c r="K68" s="195">
        <v>8000</v>
      </c>
      <c r="L68" s="195">
        <v>0</v>
      </c>
      <c r="M68" s="195">
        <v>9490</v>
      </c>
      <c r="N68" s="195">
        <v>15490</v>
      </c>
      <c r="O68" s="195">
        <v>93.02349516276061</v>
      </c>
      <c r="P68" s="195">
        <v>23490</v>
      </c>
      <c r="Q68" s="195">
        <v>17490</v>
      </c>
      <c r="R68" s="195">
        <v>87.14235304496133</v>
      </c>
    </row>
    <row r="69" spans="1:18" ht="25.5">
      <c r="A69" s="193" t="s">
        <v>51</v>
      </c>
      <c r="B69" s="194" t="s">
        <v>52</v>
      </c>
      <c r="C69" s="195">
        <v>3401801</v>
      </c>
      <c r="D69" s="195">
        <v>6634601</v>
      </c>
      <c r="E69" s="195">
        <v>6364110</v>
      </c>
      <c r="F69" s="195">
        <v>5030285</v>
      </c>
      <c r="G69" s="192">
        <v>79.04145277187227</v>
      </c>
      <c r="H69" s="195">
        <v>5066146.36</v>
      </c>
      <c r="I69" s="195">
        <v>0</v>
      </c>
      <c r="J69" s="195">
        <v>5030285</v>
      </c>
      <c r="K69" s="195">
        <v>35861.36</v>
      </c>
      <c r="L69" s="195">
        <v>35861.36</v>
      </c>
      <c r="M69" s="195">
        <v>1297963.64</v>
      </c>
      <c r="N69" s="195">
        <v>1568454.64</v>
      </c>
      <c r="O69" s="195">
        <v>79.60494648898275</v>
      </c>
      <c r="P69" s="195">
        <v>1604316</v>
      </c>
      <c r="Q69" s="195">
        <v>1333825</v>
      </c>
      <c r="R69" s="195">
        <v>79.04145277187227</v>
      </c>
    </row>
    <row r="70" spans="1:18" ht="12.75">
      <c r="A70" s="189" t="s">
        <v>55</v>
      </c>
      <c r="B70" s="190" t="s">
        <v>72</v>
      </c>
      <c r="C70" s="191">
        <v>19284400</v>
      </c>
      <c r="D70" s="191">
        <v>19039294</v>
      </c>
      <c r="E70" s="191">
        <v>15532453</v>
      </c>
      <c r="F70" s="191">
        <v>13067025.459999995</v>
      </c>
      <c r="G70" s="192">
        <v>84.12724931470899</v>
      </c>
      <c r="H70" s="191">
        <v>13406697.729999997</v>
      </c>
      <c r="I70" s="191">
        <v>0</v>
      </c>
      <c r="J70" s="191">
        <v>13067025.459999995</v>
      </c>
      <c r="K70" s="191">
        <v>339672.27</v>
      </c>
      <c r="L70" s="191">
        <v>124830.4</v>
      </c>
      <c r="M70" s="191">
        <v>2125755.27</v>
      </c>
      <c r="N70" s="191">
        <v>5632596.270000003</v>
      </c>
      <c r="O70" s="191">
        <v>86.3141046040828</v>
      </c>
      <c r="P70" s="191">
        <v>5972268.540000005</v>
      </c>
      <c r="Q70" s="191">
        <v>2465427.54</v>
      </c>
      <c r="R70" s="191">
        <v>84.12724931470899</v>
      </c>
    </row>
    <row r="71" spans="1:18" ht="25.5">
      <c r="A71" s="193" t="s">
        <v>21</v>
      </c>
      <c r="B71" s="194" t="s">
        <v>22</v>
      </c>
      <c r="C71" s="195">
        <v>12703415</v>
      </c>
      <c r="D71" s="195">
        <v>12458415</v>
      </c>
      <c r="E71" s="195">
        <v>10298536</v>
      </c>
      <c r="F71" s="195">
        <v>9304308.529999997</v>
      </c>
      <c r="G71" s="192">
        <v>90.3459339269193</v>
      </c>
      <c r="H71" s="195">
        <v>9505681.49</v>
      </c>
      <c r="I71" s="195">
        <v>0</v>
      </c>
      <c r="J71" s="195">
        <v>9304308.529999997</v>
      </c>
      <c r="K71" s="195">
        <v>201372.96</v>
      </c>
      <c r="L71" s="195">
        <v>0</v>
      </c>
      <c r="M71" s="195">
        <v>792854.51</v>
      </c>
      <c r="N71" s="195">
        <v>2952733.51</v>
      </c>
      <c r="O71" s="195">
        <v>92.30128913468866</v>
      </c>
      <c r="P71" s="195">
        <v>3154106.47</v>
      </c>
      <c r="Q71" s="195">
        <v>994227.4700000025</v>
      </c>
      <c r="R71" s="195">
        <v>90.3459339269193</v>
      </c>
    </row>
    <row r="72" spans="1:18" ht="25.5">
      <c r="A72" s="193" t="s">
        <v>25</v>
      </c>
      <c r="B72" s="194" t="s">
        <v>26</v>
      </c>
      <c r="C72" s="195">
        <v>608076</v>
      </c>
      <c r="D72" s="195">
        <v>629976</v>
      </c>
      <c r="E72" s="195">
        <v>510004</v>
      </c>
      <c r="F72" s="195">
        <v>412069.04</v>
      </c>
      <c r="G72" s="192">
        <v>80.79721727672724</v>
      </c>
      <c r="H72" s="195">
        <v>412069.04</v>
      </c>
      <c r="I72" s="195">
        <v>0</v>
      </c>
      <c r="J72" s="195">
        <v>412069.04</v>
      </c>
      <c r="K72" s="195">
        <v>0</v>
      </c>
      <c r="L72" s="195">
        <v>0</v>
      </c>
      <c r="M72" s="195">
        <v>97934.96</v>
      </c>
      <c r="N72" s="195">
        <v>217906.96</v>
      </c>
      <c r="O72" s="195">
        <v>80.79721727672724</v>
      </c>
      <c r="P72" s="195">
        <v>217906.96</v>
      </c>
      <c r="Q72" s="195">
        <v>97934.96</v>
      </c>
      <c r="R72" s="195">
        <v>80.79721727672724</v>
      </c>
    </row>
    <row r="73" spans="1:18" ht="25.5">
      <c r="A73" s="193" t="s">
        <v>27</v>
      </c>
      <c r="B73" s="194" t="s">
        <v>28</v>
      </c>
      <c r="C73" s="195">
        <v>542448</v>
      </c>
      <c r="D73" s="195">
        <v>558948</v>
      </c>
      <c r="E73" s="195">
        <v>454481</v>
      </c>
      <c r="F73" s="195">
        <v>324180.78</v>
      </c>
      <c r="G73" s="192">
        <v>71.32988617786002</v>
      </c>
      <c r="H73" s="195">
        <v>340689.38</v>
      </c>
      <c r="I73" s="195">
        <v>0</v>
      </c>
      <c r="J73" s="195">
        <v>324180.78</v>
      </c>
      <c r="K73" s="195">
        <v>16508.6</v>
      </c>
      <c r="L73" s="195">
        <v>15947.6</v>
      </c>
      <c r="M73" s="195">
        <v>113791.62</v>
      </c>
      <c r="N73" s="195">
        <v>218258.62</v>
      </c>
      <c r="O73" s="195">
        <v>74.9622932531833</v>
      </c>
      <c r="P73" s="195">
        <v>234767.22</v>
      </c>
      <c r="Q73" s="195">
        <v>130300.22</v>
      </c>
      <c r="R73" s="195">
        <v>71.32988617786002</v>
      </c>
    </row>
    <row r="74" spans="1:18" ht="12.75">
      <c r="A74" s="193"/>
      <c r="B74" s="194"/>
      <c r="C74" s="195"/>
      <c r="D74" s="195"/>
      <c r="E74" s="195"/>
      <c r="F74" s="195"/>
      <c r="G74" s="192" t="e">
        <v>#DIV/0!</v>
      </c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</row>
    <row r="75" spans="1:18" ht="25.5">
      <c r="A75" s="193" t="s">
        <v>31</v>
      </c>
      <c r="B75" s="194" t="s">
        <v>32</v>
      </c>
      <c r="C75" s="195">
        <v>802265</v>
      </c>
      <c r="D75" s="195">
        <v>802265</v>
      </c>
      <c r="E75" s="195">
        <v>635862</v>
      </c>
      <c r="F75" s="195">
        <v>444439.98</v>
      </c>
      <c r="G75" s="192">
        <v>69.89566604074469</v>
      </c>
      <c r="H75" s="195">
        <v>456900.78</v>
      </c>
      <c r="I75" s="195">
        <v>0</v>
      </c>
      <c r="J75" s="195">
        <v>444439.98</v>
      </c>
      <c r="K75" s="195">
        <v>12460.8</v>
      </c>
      <c r="L75" s="195">
        <v>0</v>
      </c>
      <c r="M75" s="195">
        <v>178961.22</v>
      </c>
      <c r="N75" s="195">
        <v>345364.22</v>
      </c>
      <c r="O75" s="195">
        <v>71.85533653528596</v>
      </c>
      <c r="P75" s="195">
        <v>357825.02</v>
      </c>
      <c r="Q75" s="195">
        <v>191422.02</v>
      </c>
      <c r="R75" s="195">
        <v>69.89566604074469</v>
      </c>
    </row>
    <row r="76" spans="1:18" ht="25.5">
      <c r="A76" s="193" t="s">
        <v>33</v>
      </c>
      <c r="B76" s="194" t="s">
        <v>34</v>
      </c>
      <c r="C76" s="195">
        <v>273413</v>
      </c>
      <c r="D76" s="195">
        <v>273413</v>
      </c>
      <c r="E76" s="195">
        <v>218363</v>
      </c>
      <c r="F76" s="195">
        <v>171777.83</v>
      </c>
      <c r="G76" s="192">
        <v>78.66617970993254</v>
      </c>
      <c r="H76" s="195">
        <v>191054.19</v>
      </c>
      <c r="I76" s="195">
        <v>0</v>
      </c>
      <c r="J76" s="195">
        <v>171777.83</v>
      </c>
      <c r="K76" s="195">
        <v>19276.36</v>
      </c>
      <c r="L76" s="195">
        <v>19276.36</v>
      </c>
      <c r="M76" s="195">
        <v>27308.81</v>
      </c>
      <c r="N76" s="195">
        <v>82358.81</v>
      </c>
      <c r="O76" s="195">
        <v>87.49384740088752</v>
      </c>
      <c r="P76" s="195">
        <v>101635.17</v>
      </c>
      <c r="Q76" s="195">
        <v>46585.17</v>
      </c>
      <c r="R76" s="195">
        <v>78.66617970993254</v>
      </c>
    </row>
    <row r="77" spans="1:18" ht="25.5">
      <c r="A77" s="193" t="s">
        <v>35</v>
      </c>
      <c r="B77" s="194" t="s">
        <v>36</v>
      </c>
      <c r="C77" s="195">
        <v>237458</v>
      </c>
      <c r="D77" s="195">
        <v>237458</v>
      </c>
      <c r="E77" s="195">
        <v>197880</v>
      </c>
      <c r="F77" s="195">
        <v>152152.54</v>
      </c>
      <c r="G77" s="192">
        <v>76.89131797048717</v>
      </c>
      <c r="H77" s="195">
        <v>152152.54</v>
      </c>
      <c r="I77" s="195">
        <v>0</v>
      </c>
      <c r="J77" s="195">
        <v>152152.54</v>
      </c>
      <c r="K77" s="195">
        <v>0</v>
      </c>
      <c r="L77" s="195">
        <v>0</v>
      </c>
      <c r="M77" s="195">
        <v>45727.46</v>
      </c>
      <c r="N77" s="195">
        <v>85305.46</v>
      </c>
      <c r="O77" s="195">
        <v>76.89131797048717</v>
      </c>
      <c r="P77" s="195">
        <v>85305.46</v>
      </c>
      <c r="Q77" s="195">
        <v>45727.46</v>
      </c>
      <c r="R77" s="195">
        <v>76.89131797048717</v>
      </c>
    </row>
    <row r="78" spans="1:18" ht="25.5">
      <c r="A78" s="193" t="s">
        <v>37</v>
      </c>
      <c r="B78" s="194" t="s">
        <v>38</v>
      </c>
      <c r="C78" s="195">
        <v>1989138</v>
      </c>
      <c r="D78" s="195">
        <v>2042190</v>
      </c>
      <c r="E78" s="195">
        <v>1559680</v>
      </c>
      <c r="F78" s="195">
        <v>953720.68</v>
      </c>
      <c r="G78" s="192">
        <v>61.14848430447272</v>
      </c>
      <c r="H78" s="195">
        <v>1043312.16</v>
      </c>
      <c r="I78" s="195">
        <v>0</v>
      </c>
      <c r="J78" s="195">
        <v>953720.68</v>
      </c>
      <c r="K78" s="195">
        <v>89591.48</v>
      </c>
      <c r="L78" s="195">
        <v>89591.48</v>
      </c>
      <c r="M78" s="195">
        <v>516367.84</v>
      </c>
      <c r="N78" s="195">
        <v>998877.84</v>
      </c>
      <c r="O78" s="195">
        <v>66.8927061961428</v>
      </c>
      <c r="P78" s="195">
        <v>1088469.32</v>
      </c>
      <c r="Q78" s="195">
        <v>605959.32</v>
      </c>
      <c r="R78" s="195">
        <v>61.14848430447272</v>
      </c>
    </row>
    <row r="79" spans="1:18" ht="25.5">
      <c r="A79" s="193" t="s">
        <v>41</v>
      </c>
      <c r="B79" s="194" t="s">
        <v>42</v>
      </c>
      <c r="C79" s="195">
        <v>552758</v>
      </c>
      <c r="D79" s="195">
        <v>486200</v>
      </c>
      <c r="E79" s="195">
        <v>376489</v>
      </c>
      <c r="F79" s="195">
        <v>319121.83</v>
      </c>
      <c r="G79" s="192">
        <v>84.76259067329988</v>
      </c>
      <c r="H79" s="195">
        <v>319121.83</v>
      </c>
      <c r="I79" s="195">
        <v>0</v>
      </c>
      <c r="J79" s="195">
        <v>319121.83</v>
      </c>
      <c r="K79" s="195">
        <v>0</v>
      </c>
      <c r="L79" s="195">
        <v>0</v>
      </c>
      <c r="M79" s="195">
        <v>57367.17</v>
      </c>
      <c r="N79" s="195">
        <v>167078.17</v>
      </c>
      <c r="O79" s="195">
        <v>84.76259067329988</v>
      </c>
      <c r="P79" s="195">
        <v>167078.17</v>
      </c>
      <c r="Q79" s="195">
        <v>57367.17</v>
      </c>
      <c r="R79" s="195">
        <v>84.76259067329988</v>
      </c>
    </row>
    <row r="80" spans="1:18" ht="25.5">
      <c r="A80" s="193" t="s">
        <v>43</v>
      </c>
      <c r="B80" s="194" t="s">
        <v>44</v>
      </c>
      <c r="C80" s="195">
        <v>464102</v>
      </c>
      <c r="D80" s="195">
        <v>464102</v>
      </c>
      <c r="E80" s="195">
        <v>388751</v>
      </c>
      <c r="F80" s="195">
        <v>239837.37</v>
      </c>
      <c r="G80" s="192">
        <v>61.694341622272354</v>
      </c>
      <c r="H80" s="195">
        <v>239837.37</v>
      </c>
      <c r="I80" s="195">
        <v>0</v>
      </c>
      <c r="J80" s="195">
        <v>239837.37</v>
      </c>
      <c r="K80" s="195">
        <v>0</v>
      </c>
      <c r="L80" s="195">
        <v>0</v>
      </c>
      <c r="M80" s="195">
        <v>148913.63</v>
      </c>
      <c r="N80" s="195">
        <v>224264.63</v>
      </c>
      <c r="O80" s="195">
        <v>61.694341622272354</v>
      </c>
      <c r="P80" s="195">
        <v>224264.63</v>
      </c>
      <c r="Q80" s="195">
        <v>148913.63</v>
      </c>
      <c r="R80" s="195">
        <v>61.694341622272354</v>
      </c>
    </row>
    <row r="81" spans="1:18" ht="25.5">
      <c r="A81" s="193" t="s">
        <v>45</v>
      </c>
      <c r="B81" s="194" t="s">
        <v>46</v>
      </c>
      <c r="C81" s="195">
        <v>261415</v>
      </c>
      <c r="D81" s="195">
        <v>261415</v>
      </c>
      <c r="E81" s="195">
        <v>220299</v>
      </c>
      <c r="F81" s="195">
        <v>181284.08</v>
      </c>
      <c r="G81" s="192">
        <v>82.29001493424845</v>
      </c>
      <c r="H81" s="195">
        <v>181284.08</v>
      </c>
      <c r="I81" s="195">
        <v>0</v>
      </c>
      <c r="J81" s="195">
        <v>181284.08</v>
      </c>
      <c r="K81" s="195">
        <v>0</v>
      </c>
      <c r="L81" s="195">
        <v>0</v>
      </c>
      <c r="M81" s="195">
        <v>39014.92</v>
      </c>
      <c r="N81" s="195">
        <v>80130.92</v>
      </c>
      <c r="O81" s="195">
        <v>82.29001493424845</v>
      </c>
      <c r="P81" s="195">
        <v>80130.92</v>
      </c>
      <c r="Q81" s="195">
        <v>39014.92</v>
      </c>
      <c r="R81" s="195">
        <v>82.29001493424845</v>
      </c>
    </row>
    <row r="82" spans="1:18" ht="25.5">
      <c r="A82" s="193" t="s">
        <v>47</v>
      </c>
      <c r="B82" s="194" t="s">
        <v>48</v>
      </c>
      <c r="C82" s="195">
        <v>311244</v>
      </c>
      <c r="D82" s="195">
        <v>286244</v>
      </c>
      <c r="E82" s="195">
        <v>228352</v>
      </c>
      <c r="F82" s="195">
        <v>200554.94</v>
      </c>
      <c r="G82" s="192">
        <v>87.82710026625561</v>
      </c>
      <c r="H82" s="195">
        <v>200939.94</v>
      </c>
      <c r="I82" s="195">
        <v>0</v>
      </c>
      <c r="J82" s="195">
        <v>200554.94</v>
      </c>
      <c r="K82" s="195">
        <v>385</v>
      </c>
      <c r="L82" s="195">
        <v>0</v>
      </c>
      <c r="M82" s="195">
        <v>27412.06</v>
      </c>
      <c r="N82" s="195">
        <v>85304.06</v>
      </c>
      <c r="O82" s="195">
        <v>87.99569962163677</v>
      </c>
      <c r="P82" s="195">
        <v>85689.06</v>
      </c>
      <c r="Q82" s="195">
        <v>27797.06</v>
      </c>
      <c r="R82" s="195">
        <v>87.82710026625561</v>
      </c>
    </row>
    <row r="83" spans="1:18" ht="25.5">
      <c r="A83" s="193" t="s">
        <v>49</v>
      </c>
      <c r="B83" s="194" t="s">
        <v>50</v>
      </c>
      <c r="C83" s="195">
        <v>316860</v>
      </c>
      <c r="D83" s="195">
        <v>316860</v>
      </c>
      <c r="E83" s="195">
        <v>257853</v>
      </c>
      <c r="F83" s="195">
        <v>235996.78</v>
      </c>
      <c r="G83" s="192">
        <v>91.52376741786988</v>
      </c>
      <c r="H83" s="195">
        <v>236058.89</v>
      </c>
      <c r="I83" s="195">
        <v>0</v>
      </c>
      <c r="J83" s="195">
        <v>235996.78</v>
      </c>
      <c r="K83" s="195">
        <v>62.11</v>
      </c>
      <c r="L83" s="195">
        <v>0</v>
      </c>
      <c r="M83" s="195">
        <v>21794.11</v>
      </c>
      <c r="N83" s="195">
        <v>80801.11</v>
      </c>
      <c r="O83" s="195">
        <v>91.54785478547855</v>
      </c>
      <c r="P83" s="195">
        <v>80863.22</v>
      </c>
      <c r="Q83" s="195">
        <v>21856.22</v>
      </c>
      <c r="R83" s="195">
        <v>91.52376741786988</v>
      </c>
    </row>
    <row r="84" spans="1:18" ht="25.5">
      <c r="A84" s="193" t="s">
        <v>51</v>
      </c>
      <c r="B84" s="194" t="s">
        <v>52</v>
      </c>
      <c r="C84" s="195">
        <v>221808</v>
      </c>
      <c r="D84" s="195">
        <v>221808</v>
      </c>
      <c r="E84" s="195">
        <v>185903</v>
      </c>
      <c r="F84" s="195">
        <v>127581.08</v>
      </c>
      <c r="G84" s="192">
        <v>68.62776824472978</v>
      </c>
      <c r="H84" s="195">
        <v>127596.04</v>
      </c>
      <c r="I84" s="195">
        <v>0</v>
      </c>
      <c r="J84" s="195">
        <v>127581.08</v>
      </c>
      <c r="K84" s="195">
        <v>14.96</v>
      </c>
      <c r="L84" s="195">
        <v>14.96</v>
      </c>
      <c r="M84" s="195">
        <v>58306.96</v>
      </c>
      <c r="N84" s="195">
        <v>94211.96</v>
      </c>
      <c r="O84" s="195">
        <v>68.6358154521444</v>
      </c>
      <c r="P84" s="195">
        <v>94226.92</v>
      </c>
      <c r="Q84" s="195">
        <v>58321.92</v>
      </c>
      <c r="R84" s="195">
        <v>68.62776824472978</v>
      </c>
    </row>
    <row r="85" spans="1:18" ht="12.75">
      <c r="A85" s="189" t="s">
        <v>56</v>
      </c>
      <c r="B85" s="190" t="s">
        <v>73</v>
      </c>
      <c r="C85" s="191">
        <v>95000</v>
      </c>
      <c r="D85" s="191">
        <v>485000</v>
      </c>
      <c r="E85" s="191">
        <v>470000</v>
      </c>
      <c r="F85" s="191">
        <v>294476.29</v>
      </c>
      <c r="G85" s="192">
        <v>62.65452978723404</v>
      </c>
      <c r="H85" s="191">
        <v>355521.63</v>
      </c>
      <c r="I85" s="191">
        <v>0</v>
      </c>
      <c r="J85" s="191">
        <v>294476.29</v>
      </c>
      <c r="K85" s="191">
        <v>61045.34</v>
      </c>
      <c r="L85" s="191">
        <v>0</v>
      </c>
      <c r="M85" s="191">
        <v>114478.37</v>
      </c>
      <c r="N85" s="191">
        <v>129478.37</v>
      </c>
      <c r="O85" s="191">
        <v>75.6429</v>
      </c>
      <c r="P85" s="191">
        <v>190523.71</v>
      </c>
      <c r="Q85" s="191">
        <v>175523.71</v>
      </c>
      <c r="R85" s="191">
        <v>62.65452978723404</v>
      </c>
    </row>
    <row r="86" spans="1:18" ht="25.5">
      <c r="A86" s="193" t="s">
        <v>21</v>
      </c>
      <c r="B86" s="194" t="s">
        <v>22</v>
      </c>
      <c r="C86" s="195">
        <v>0</v>
      </c>
      <c r="D86" s="195">
        <v>390000</v>
      </c>
      <c r="E86" s="195">
        <v>390000</v>
      </c>
      <c r="F86" s="195">
        <v>238954.66</v>
      </c>
      <c r="G86" s="192">
        <v>61.27042564102564</v>
      </c>
      <c r="H86" s="195">
        <v>300000</v>
      </c>
      <c r="I86" s="195">
        <v>0</v>
      </c>
      <c r="J86" s="195">
        <v>238954.66</v>
      </c>
      <c r="K86" s="195">
        <v>61045.34</v>
      </c>
      <c r="L86" s="195">
        <v>0</v>
      </c>
      <c r="M86" s="195">
        <v>90000</v>
      </c>
      <c r="N86" s="195">
        <v>90000</v>
      </c>
      <c r="O86" s="195">
        <v>76.92307692307693</v>
      </c>
      <c r="P86" s="195">
        <v>151045.34</v>
      </c>
      <c r="Q86" s="195">
        <v>151045.34</v>
      </c>
      <c r="R86" s="195">
        <v>61.27042564102564</v>
      </c>
    </row>
    <row r="87" spans="1:18" ht="25.5">
      <c r="A87" s="193" t="s">
        <v>23</v>
      </c>
      <c r="B87" s="194" t="s">
        <v>24</v>
      </c>
      <c r="C87" s="195">
        <v>95000</v>
      </c>
      <c r="D87" s="195">
        <v>95000</v>
      </c>
      <c r="E87" s="195">
        <v>80000</v>
      </c>
      <c r="F87" s="195">
        <v>55521.63</v>
      </c>
      <c r="G87" s="192">
        <v>69.4020375</v>
      </c>
      <c r="H87" s="195">
        <v>55521.63</v>
      </c>
      <c r="I87" s="195">
        <v>0</v>
      </c>
      <c r="J87" s="195">
        <v>55521.63</v>
      </c>
      <c r="K87" s="195">
        <v>0</v>
      </c>
      <c r="L87" s="195">
        <v>0</v>
      </c>
      <c r="M87" s="195">
        <v>24478.37</v>
      </c>
      <c r="N87" s="195">
        <v>39478.37</v>
      </c>
      <c r="O87" s="195">
        <v>69.4020375</v>
      </c>
      <c r="P87" s="195">
        <v>39478.37</v>
      </c>
      <c r="Q87" s="195">
        <v>24478.37</v>
      </c>
      <c r="R87" s="195">
        <v>69.4020375</v>
      </c>
    </row>
    <row r="88" spans="1:18" ht="12.75">
      <c r="A88" s="189" t="s">
        <v>57</v>
      </c>
      <c r="B88" s="190" t="s">
        <v>74</v>
      </c>
      <c r="C88" s="191">
        <v>2736553</v>
      </c>
      <c r="D88" s="191">
        <v>2881000</v>
      </c>
      <c r="E88" s="191">
        <v>2396038</v>
      </c>
      <c r="F88" s="191">
        <v>2194017.3</v>
      </c>
      <c r="G88" s="192">
        <v>91.56855191779094</v>
      </c>
      <c r="H88" s="191">
        <v>2199754.3</v>
      </c>
      <c r="I88" s="191">
        <v>0</v>
      </c>
      <c r="J88" s="191">
        <v>2194017.3</v>
      </c>
      <c r="K88" s="191">
        <v>5737</v>
      </c>
      <c r="L88" s="191">
        <v>0</v>
      </c>
      <c r="M88" s="191">
        <v>196283.7</v>
      </c>
      <c r="N88" s="191">
        <v>681245.7</v>
      </c>
      <c r="O88" s="191">
        <v>91.80798885493469</v>
      </c>
      <c r="P88" s="191">
        <v>686982.7</v>
      </c>
      <c r="Q88" s="191">
        <v>202020.7</v>
      </c>
      <c r="R88" s="191">
        <v>91.56855191779094</v>
      </c>
    </row>
    <row r="89" spans="1:18" ht="25.5">
      <c r="A89" s="193" t="s">
        <v>21</v>
      </c>
      <c r="B89" s="194" t="s">
        <v>22</v>
      </c>
      <c r="C89" s="195">
        <v>2736553</v>
      </c>
      <c r="D89" s="195">
        <v>2881000</v>
      </c>
      <c r="E89" s="195">
        <v>2396038</v>
      </c>
      <c r="F89" s="195">
        <v>2194017.3</v>
      </c>
      <c r="G89" s="192">
        <v>91.56855191779094</v>
      </c>
      <c r="H89" s="195">
        <v>2199754.3</v>
      </c>
      <c r="I89" s="195">
        <v>0</v>
      </c>
      <c r="J89" s="195">
        <v>2194017.3</v>
      </c>
      <c r="K89" s="195">
        <v>5737</v>
      </c>
      <c r="L89" s="195">
        <v>0</v>
      </c>
      <c r="M89" s="195">
        <v>196283.7</v>
      </c>
      <c r="N89" s="195">
        <v>681245.7</v>
      </c>
      <c r="O89" s="195">
        <v>91.80798885493469</v>
      </c>
      <c r="P89" s="195">
        <v>686982.7</v>
      </c>
      <c r="Q89" s="195">
        <v>202020.7</v>
      </c>
      <c r="R89" s="195">
        <v>91.56855191779094</v>
      </c>
    </row>
    <row r="90" spans="1:18" ht="38.25">
      <c r="A90" s="189" t="s">
        <v>58</v>
      </c>
      <c r="B90" s="190" t="s">
        <v>75</v>
      </c>
      <c r="C90" s="191">
        <v>1765805</v>
      </c>
      <c r="D90" s="191">
        <v>8350000</v>
      </c>
      <c r="E90" s="191">
        <v>8350000</v>
      </c>
      <c r="F90" s="191">
        <v>7105123.99</v>
      </c>
      <c r="G90" s="192">
        <v>85.09130526946109</v>
      </c>
      <c r="H90" s="191">
        <v>7500000</v>
      </c>
      <c r="I90" s="191">
        <v>0</v>
      </c>
      <c r="J90" s="191">
        <v>7105123.99</v>
      </c>
      <c r="K90" s="191">
        <v>394876.01</v>
      </c>
      <c r="L90" s="191">
        <v>0</v>
      </c>
      <c r="M90" s="191">
        <v>850000</v>
      </c>
      <c r="N90" s="191">
        <v>850000</v>
      </c>
      <c r="O90" s="191">
        <v>89.82035928143712</v>
      </c>
      <c r="P90" s="191">
        <v>1244876.01</v>
      </c>
      <c r="Q90" s="191">
        <v>1244876.01</v>
      </c>
      <c r="R90" s="191">
        <v>85.09130526946109</v>
      </c>
    </row>
    <row r="91" spans="1:18" ht="25.5">
      <c r="A91" s="193" t="s">
        <v>21</v>
      </c>
      <c r="B91" s="194" t="s">
        <v>22</v>
      </c>
      <c r="C91" s="195">
        <v>1765805</v>
      </c>
      <c r="D91" s="195">
        <v>3500000</v>
      </c>
      <c r="E91" s="195">
        <v>3500000</v>
      </c>
      <c r="F91" s="195">
        <v>3105237.59</v>
      </c>
      <c r="G91" s="192">
        <v>88.721074</v>
      </c>
      <c r="H91" s="195">
        <v>3500000</v>
      </c>
      <c r="I91" s="195">
        <v>0</v>
      </c>
      <c r="J91" s="195">
        <v>3105237.59</v>
      </c>
      <c r="K91" s="195">
        <v>394762.41</v>
      </c>
      <c r="L91" s="195">
        <v>0</v>
      </c>
      <c r="M91" s="195">
        <v>0</v>
      </c>
      <c r="N91" s="195">
        <v>0</v>
      </c>
      <c r="O91" s="195">
        <v>100</v>
      </c>
      <c r="P91" s="195">
        <v>394762.41</v>
      </c>
      <c r="Q91" s="195">
        <v>394762.41</v>
      </c>
      <c r="R91" s="195">
        <v>88.721074</v>
      </c>
    </row>
    <row r="92" spans="1:18" ht="25.5">
      <c r="A92" s="193" t="s">
        <v>23</v>
      </c>
      <c r="B92" s="194" t="s">
        <v>24</v>
      </c>
      <c r="C92" s="195">
        <v>0</v>
      </c>
      <c r="D92" s="195">
        <v>200000</v>
      </c>
      <c r="E92" s="195">
        <v>200000</v>
      </c>
      <c r="F92" s="195">
        <v>200000</v>
      </c>
      <c r="G92" s="192">
        <v>100</v>
      </c>
      <c r="H92" s="195">
        <v>200000</v>
      </c>
      <c r="I92" s="195">
        <v>0</v>
      </c>
      <c r="J92" s="195">
        <v>200000</v>
      </c>
      <c r="K92" s="195">
        <v>0</v>
      </c>
      <c r="L92" s="195">
        <v>0</v>
      </c>
      <c r="M92" s="195">
        <v>0</v>
      </c>
      <c r="N92" s="195">
        <v>0</v>
      </c>
      <c r="O92" s="195">
        <v>100</v>
      </c>
      <c r="P92" s="195">
        <v>0</v>
      </c>
      <c r="Q92" s="195">
        <v>0</v>
      </c>
      <c r="R92" s="195">
        <v>100</v>
      </c>
    </row>
    <row r="93" spans="1:18" ht="25.5">
      <c r="A93" s="193" t="s">
        <v>27</v>
      </c>
      <c r="B93" s="194" t="s">
        <v>28</v>
      </c>
      <c r="C93" s="195">
        <v>0</v>
      </c>
      <c r="D93" s="195">
        <v>1000000</v>
      </c>
      <c r="E93" s="195">
        <v>1000000</v>
      </c>
      <c r="F93" s="195">
        <v>1000000</v>
      </c>
      <c r="G93" s="192">
        <v>100</v>
      </c>
      <c r="H93" s="195">
        <v>1000000</v>
      </c>
      <c r="I93" s="195">
        <v>0</v>
      </c>
      <c r="J93" s="195">
        <v>1000000</v>
      </c>
      <c r="K93" s="195">
        <v>0</v>
      </c>
      <c r="L93" s="195">
        <v>0</v>
      </c>
      <c r="M93" s="195">
        <v>0</v>
      </c>
      <c r="N93" s="195">
        <v>0</v>
      </c>
      <c r="O93" s="195">
        <v>100</v>
      </c>
      <c r="P93" s="195">
        <v>0</v>
      </c>
      <c r="Q93" s="195">
        <v>0</v>
      </c>
      <c r="R93" s="195">
        <v>100</v>
      </c>
    </row>
    <row r="94" spans="1:18" ht="25.5">
      <c r="A94" s="193" t="s">
        <v>31</v>
      </c>
      <c r="B94" s="194" t="s">
        <v>32</v>
      </c>
      <c r="C94" s="195">
        <v>0</v>
      </c>
      <c r="D94" s="195">
        <v>950000</v>
      </c>
      <c r="E94" s="195">
        <v>950000</v>
      </c>
      <c r="F94" s="195">
        <v>499886.4</v>
      </c>
      <c r="G94" s="192">
        <v>52.61962105263158</v>
      </c>
      <c r="H94" s="195">
        <v>500000</v>
      </c>
      <c r="I94" s="195">
        <v>0</v>
      </c>
      <c r="J94" s="195">
        <v>499886.4</v>
      </c>
      <c r="K94" s="195">
        <v>113.6</v>
      </c>
      <c r="L94" s="195">
        <v>0</v>
      </c>
      <c r="M94" s="195">
        <v>450000</v>
      </c>
      <c r="N94" s="195">
        <v>450000</v>
      </c>
      <c r="O94" s="195">
        <v>52.63157894736842</v>
      </c>
      <c r="P94" s="195">
        <v>450113.6</v>
      </c>
      <c r="Q94" s="195">
        <v>450113.6</v>
      </c>
      <c r="R94" s="195">
        <v>52.61962105263158</v>
      </c>
    </row>
    <row r="95" spans="1:18" ht="25.5">
      <c r="A95" s="193" t="s">
        <v>33</v>
      </c>
      <c r="B95" s="194" t="s">
        <v>34</v>
      </c>
      <c r="C95" s="195">
        <v>0</v>
      </c>
      <c r="D95" s="195">
        <v>500000</v>
      </c>
      <c r="E95" s="195">
        <v>500000</v>
      </c>
      <c r="F95" s="195">
        <v>500000</v>
      </c>
      <c r="G95" s="192">
        <v>100</v>
      </c>
      <c r="H95" s="195">
        <v>500000</v>
      </c>
      <c r="I95" s="195">
        <v>0</v>
      </c>
      <c r="J95" s="195">
        <v>500000</v>
      </c>
      <c r="K95" s="195">
        <v>0</v>
      </c>
      <c r="L95" s="195">
        <v>0</v>
      </c>
      <c r="M95" s="195">
        <v>0</v>
      </c>
      <c r="N95" s="195">
        <v>0</v>
      </c>
      <c r="O95" s="195">
        <v>100</v>
      </c>
      <c r="P95" s="195">
        <v>0</v>
      </c>
      <c r="Q95" s="195">
        <v>0</v>
      </c>
      <c r="R95" s="195">
        <v>100</v>
      </c>
    </row>
    <row r="96" spans="1:18" ht="25.5">
      <c r="A96" s="193" t="s">
        <v>35</v>
      </c>
      <c r="B96" s="194" t="s">
        <v>36</v>
      </c>
      <c r="C96" s="195">
        <v>0</v>
      </c>
      <c r="D96" s="195">
        <v>800000</v>
      </c>
      <c r="E96" s="195">
        <v>800000</v>
      </c>
      <c r="F96" s="195">
        <v>800000</v>
      </c>
      <c r="G96" s="192">
        <v>100</v>
      </c>
      <c r="H96" s="195">
        <v>800000</v>
      </c>
      <c r="I96" s="195">
        <v>0</v>
      </c>
      <c r="J96" s="195">
        <v>800000</v>
      </c>
      <c r="K96" s="195">
        <v>0</v>
      </c>
      <c r="L96" s="195">
        <v>0</v>
      </c>
      <c r="M96" s="195">
        <v>0</v>
      </c>
      <c r="N96" s="195">
        <v>0</v>
      </c>
      <c r="O96" s="195">
        <v>100</v>
      </c>
      <c r="P96" s="195">
        <v>0</v>
      </c>
      <c r="Q96" s="195">
        <v>0</v>
      </c>
      <c r="R96" s="195">
        <v>100</v>
      </c>
    </row>
    <row r="97" spans="1:18" ht="25.5">
      <c r="A97" s="193" t="s">
        <v>39</v>
      </c>
      <c r="B97" s="194" t="s">
        <v>40</v>
      </c>
      <c r="C97" s="195">
        <v>0</v>
      </c>
      <c r="D97" s="195">
        <v>500000</v>
      </c>
      <c r="E97" s="195">
        <v>500000</v>
      </c>
      <c r="F97" s="195">
        <v>500000</v>
      </c>
      <c r="G97" s="192">
        <v>100</v>
      </c>
      <c r="H97" s="195">
        <v>500000</v>
      </c>
      <c r="I97" s="195">
        <v>0</v>
      </c>
      <c r="J97" s="195">
        <v>500000</v>
      </c>
      <c r="K97" s="195">
        <v>0</v>
      </c>
      <c r="L97" s="195">
        <v>0</v>
      </c>
      <c r="M97" s="195">
        <v>0</v>
      </c>
      <c r="N97" s="195">
        <v>0</v>
      </c>
      <c r="O97" s="195">
        <v>100</v>
      </c>
      <c r="P97" s="195">
        <v>0</v>
      </c>
      <c r="Q97" s="195">
        <v>0</v>
      </c>
      <c r="R97" s="195">
        <v>100</v>
      </c>
    </row>
    <row r="98" spans="1:18" ht="25.5">
      <c r="A98" s="193" t="s">
        <v>49</v>
      </c>
      <c r="B98" s="194" t="s">
        <v>50</v>
      </c>
      <c r="C98" s="195">
        <v>0</v>
      </c>
      <c r="D98" s="195">
        <v>500000</v>
      </c>
      <c r="E98" s="195">
        <v>500000</v>
      </c>
      <c r="F98" s="195">
        <v>500000</v>
      </c>
      <c r="G98" s="192">
        <v>100</v>
      </c>
      <c r="H98" s="195">
        <v>500000</v>
      </c>
      <c r="I98" s="195">
        <v>0</v>
      </c>
      <c r="J98" s="195">
        <v>500000</v>
      </c>
      <c r="K98" s="195">
        <v>0</v>
      </c>
      <c r="L98" s="195">
        <v>0</v>
      </c>
      <c r="M98" s="195">
        <v>0</v>
      </c>
      <c r="N98" s="195">
        <v>0</v>
      </c>
      <c r="O98" s="195">
        <v>100</v>
      </c>
      <c r="P98" s="195">
        <v>0</v>
      </c>
      <c r="Q98" s="195">
        <v>0</v>
      </c>
      <c r="R98" s="195">
        <v>100</v>
      </c>
    </row>
    <row r="99" spans="1:18" ht="25.5">
      <c r="A99" s="193" t="s">
        <v>51</v>
      </c>
      <c r="B99" s="194" t="s">
        <v>52</v>
      </c>
      <c r="C99" s="195">
        <v>0</v>
      </c>
      <c r="D99" s="195">
        <v>400000</v>
      </c>
      <c r="E99" s="195">
        <v>400000</v>
      </c>
      <c r="F99" s="195">
        <v>0</v>
      </c>
      <c r="G99" s="192">
        <v>0</v>
      </c>
      <c r="H99" s="195">
        <v>0</v>
      </c>
      <c r="I99" s="195">
        <v>0</v>
      </c>
      <c r="J99" s="195">
        <v>0</v>
      </c>
      <c r="K99" s="195">
        <v>0</v>
      </c>
      <c r="L99" s="195">
        <v>0</v>
      </c>
      <c r="M99" s="195">
        <v>400000</v>
      </c>
      <c r="N99" s="195">
        <v>400000</v>
      </c>
      <c r="O99" s="195">
        <v>0</v>
      </c>
      <c r="P99" s="195">
        <v>400000</v>
      </c>
      <c r="Q99" s="195">
        <v>400000</v>
      </c>
      <c r="R99" s="195">
        <v>0</v>
      </c>
    </row>
    <row r="100" spans="1:18" ht="25.5">
      <c r="A100" s="189" t="s">
        <v>80</v>
      </c>
      <c r="B100" s="190" t="s">
        <v>81</v>
      </c>
      <c r="C100" s="191">
        <v>75000</v>
      </c>
      <c r="D100" s="191">
        <v>3695876</v>
      </c>
      <c r="E100" s="191">
        <v>3101988</v>
      </c>
      <c r="F100" s="191">
        <v>2386418.94</v>
      </c>
      <c r="G100" s="192">
        <v>76.93192043296105</v>
      </c>
      <c r="H100" s="191">
        <v>2435445.17</v>
      </c>
      <c r="I100" s="191">
        <v>0</v>
      </c>
      <c r="J100" s="191">
        <v>2386418.94</v>
      </c>
      <c r="K100" s="191">
        <v>49026.23</v>
      </c>
      <c r="L100" s="191">
        <v>0</v>
      </c>
      <c r="M100" s="191">
        <v>666542.83</v>
      </c>
      <c r="N100" s="191">
        <v>1260430.83</v>
      </c>
      <c r="O100" s="191">
        <v>78.51239817820056</v>
      </c>
      <c r="P100" s="191">
        <v>1309457.06</v>
      </c>
      <c r="Q100" s="191">
        <v>715569.06</v>
      </c>
      <c r="R100" s="191">
        <v>76.93192043296105</v>
      </c>
    </row>
    <row r="101" spans="1:18" ht="25.5">
      <c r="A101" s="193" t="s">
        <v>21</v>
      </c>
      <c r="B101" s="194" t="s">
        <v>22</v>
      </c>
      <c r="C101" s="195">
        <v>0</v>
      </c>
      <c r="D101" s="195">
        <v>2537854</v>
      </c>
      <c r="E101" s="195">
        <v>1946966</v>
      </c>
      <c r="F101" s="195">
        <v>1346900.42</v>
      </c>
      <c r="G101" s="192">
        <v>69.17945254308499</v>
      </c>
      <c r="H101" s="195">
        <v>1362009.29</v>
      </c>
      <c r="I101" s="195">
        <v>0</v>
      </c>
      <c r="J101" s="195">
        <v>1346900.42</v>
      </c>
      <c r="K101" s="195">
        <v>15108.87</v>
      </c>
      <c r="L101" s="195">
        <v>0</v>
      </c>
      <c r="M101" s="195">
        <v>584956.71</v>
      </c>
      <c r="N101" s="195">
        <v>1175844.71</v>
      </c>
      <c r="O101" s="195">
        <v>69.95547379872067</v>
      </c>
      <c r="P101" s="195">
        <v>1190953.58</v>
      </c>
      <c r="Q101" s="195">
        <v>600065.58</v>
      </c>
      <c r="R101" s="195">
        <v>69.17945254308499</v>
      </c>
    </row>
    <row r="102" spans="1:18" ht="25.5">
      <c r="A102" s="193" t="s">
        <v>23</v>
      </c>
      <c r="B102" s="194" t="s">
        <v>24</v>
      </c>
      <c r="C102" s="195">
        <v>0</v>
      </c>
      <c r="D102" s="195">
        <v>480000</v>
      </c>
      <c r="E102" s="195">
        <v>480000</v>
      </c>
      <c r="F102" s="195">
        <v>438025</v>
      </c>
      <c r="G102" s="192">
        <v>91.25520833333334</v>
      </c>
      <c r="H102" s="195">
        <v>438025</v>
      </c>
      <c r="I102" s="195">
        <v>0</v>
      </c>
      <c r="J102" s="195">
        <v>438025</v>
      </c>
      <c r="K102" s="195">
        <v>0</v>
      </c>
      <c r="L102" s="195">
        <v>0</v>
      </c>
      <c r="M102" s="195">
        <v>41975</v>
      </c>
      <c r="N102" s="195">
        <v>41975</v>
      </c>
      <c r="O102" s="195">
        <v>91.25520833333334</v>
      </c>
      <c r="P102" s="195">
        <v>41975</v>
      </c>
      <c r="Q102" s="195">
        <v>41975</v>
      </c>
      <c r="R102" s="195">
        <v>91.25520833333334</v>
      </c>
    </row>
    <row r="103" spans="1:18" ht="25.5">
      <c r="A103" s="193" t="s">
        <v>27</v>
      </c>
      <c r="B103" s="194" t="s">
        <v>28</v>
      </c>
      <c r="C103" s="195">
        <v>0</v>
      </c>
      <c r="D103" s="195">
        <v>46900</v>
      </c>
      <c r="E103" s="195">
        <v>46900</v>
      </c>
      <c r="F103" s="195">
        <v>18800</v>
      </c>
      <c r="G103" s="192">
        <v>40.085287846481876</v>
      </c>
      <c r="H103" s="195">
        <v>46900</v>
      </c>
      <c r="I103" s="195">
        <v>0</v>
      </c>
      <c r="J103" s="195">
        <v>18800</v>
      </c>
      <c r="K103" s="195">
        <v>28100</v>
      </c>
      <c r="L103" s="195">
        <v>0</v>
      </c>
      <c r="M103" s="195">
        <v>0</v>
      </c>
      <c r="N103" s="195">
        <v>0</v>
      </c>
      <c r="O103" s="195">
        <v>100</v>
      </c>
      <c r="P103" s="195">
        <v>28100</v>
      </c>
      <c r="Q103" s="195">
        <v>28100</v>
      </c>
      <c r="R103" s="195">
        <v>40.085287846481876</v>
      </c>
    </row>
    <row r="104" spans="1:18" ht="25.5">
      <c r="A104" s="193" t="s">
        <v>29</v>
      </c>
      <c r="B104" s="194" t="s">
        <v>30</v>
      </c>
      <c r="C104" s="195">
        <v>75000</v>
      </c>
      <c r="D104" s="195">
        <v>108000</v>
      </c>
      <c r="E104" s="195">
        <v>108000</v>
      </c>
      <c r="F104" s="195">
        <v>107952.26</v>
      </c>
      <c r="G104" s="192">
        <v>99.9557962962963</v>
      </c>
      <c r="H104" s="195">
        <v>107952.26</v>
      </c>
      <c r="I104" s="195">
        <v>0</v>
      </c>
      <c r="J104" s="195">
        <v>107952.26</v>
      </c>
      <c r="K104" s="195">
        <v>0</v>
      </c>
      <c r="L104" s="195">
        <v>0</v>
      </c>
      <c r="M104" s="195">
        <v>47.74000000000524</v>
      </c>
      <c r="N104" s="195">
        <v>47.74000000000524</v>
      </c>
      <c r="O104" s="195">
        <v>99.9557962962963</v>
      </c>
      <c r="P104" s="195">
        <v>47.74000000000524</v>
      </c>
      <c r="Q104" s="195">
        <v>47.74000000000524</v>
      </c>
      <c r="R104" s="195">
        <v>99.9557962962963</v>
      </c>
    </row>
    <row r="105" spans="1:18" ht="25.5">
      <c r="A105" s="193" t="s">
        <v>31</v>
      </c>
      <c r="B105" s="194" t="s">
        <v>32</v>
      </c>
      <c r="C105" s="195">
        <v>0</v>
      </c>
      <c r="D105" s="195">
        <v>20000</v>
      </c>
      <c r="E105" s="195">
        <v>18000</v>
      </c>
      <c r="F105" s="195">
        <v>15805.62</v>
      </c>
      <c r="G105" s="192">
        <v>87.809</v>
      </c>
      <c r="H105" s="195">
        <v>15805.62</v>
      </c>
      <c r="I105" s="195">
        <v>0</v>
      </c>
      <c r="J105" s="195">
        <v>15805.62</v>
      </c>
      <c r="K105" s="195">
        <v>0</v>
      </c>
      <c r="L105" s="195">
        <v>0</v>
      </c>
      <c r="M105" s="195">
        <v>2194.38</v>
      </c>
      <c r="N105" s="195">
        <v>4194.38</v>
      </c>
      <c r="O105" s="195">
        <v>87.809</v>
      </c>
      <c r="P105" s="195">
        <v>4194.38</v>
      </c>
      <c r="Q105" s="195">
        <v>2194.38</v>
      </c>
      <c r="R105" s="195">
        <v>87.809</v>
      </c>
    </row>
    <row r="106" spans="1:18" ht="25.5">
      <c r="A106" s="193" t="s">
        <v>37</v>
      </c>
      <c r="B106" s="194" t="s">
        <v>38</v>
      </c>
      <c r="C106" s="195">
        <v>0</v>
      </c>
      <c r="D106" s="195">
        <v>343062</v>
      </c>
      <c r="E106" s="195">
        <v>343062</v>
      </c>
      <c r="F106" s="195">
        <v>304535.64</v>
      </c>
      <c r="G106" s="192">
        <v>88.76985501163055</v>
      </c>
      <c r="H106" s="195">
        <v>310353</v>
      </c>
      <c r="I106" s="195">
        <v>0</v>
      </c>
      <c r="J106" s="195">
        <v>304535.64</v>
      </c>
      <c r="K106" s="195">
        <v>5817.36</v>
      </c>
      <c r="L106" s="195">
        <v>0</v>
      </c>
      <c r="M106" s="195">
        <v>32709</v>
      </c>
      <c r="N106" s="195">
        <v>32709</v>
      </c>
      <c r="O106" s="195">
        <v>90.46557182083706</v>
      </c>
      <c r="P106" s="195">
        <v>38526.36</v>
      </c>
      <c r="Q106" s="195">
        <v>38526.36</v>
      </c>
      <c r="R106" s="195">
        <v>88.76985501163055</v>
      </c>
    </row>
    <row r="107" spans="1:18" ht="25.5">
      <c r="A107" s="193" t="s">
        <v>47</v>
      </c>
      <c r="B107" s="194" t="s">
        <v>48</v>
      </c>
      <c r="C107" s="195">
        <v>0</v>
      </c>
      <c r="D107" s="195">
        <v>46000</v>
      </c>
      <c r="E107" s="195">
        <v>45000</v>
      </c>
      <c r="F107" s="195">
        <v>40340</v>
      </c>
      <c r="G107" s="192">
        <v>89.64444444444445</v>
      </c>
      <c r="H107" s="195">
        <v>40340</v>
      </c>
      <c r="I107" s="195">
        <v>0</v>
      </c>
      <c r="J107" s="195">
        <v>40340</v>
      </c>
      <c r="K107" s="195">
        <v>0</v>
      </c>
      <c r="L107" s="195">
        <v>0</v>
      </c>
      <c r="M107" s="195">
        <v>4660</v>
      </c>
      <c r="N107" s="195">
        <v>5660</v>
      </c>
      <c r="O107" s="195">
        <v>89.64444444444445</v>
      </c>
      <c r="P107" s="195">
        <v>5660</v>
      </c>
      <c r="Q107" s="195">
        <v>4660</v>
      </c>
      <c r="R107" s="195">
        <v>89.64444444444445</v>
      </c>
    </row>
    <row r="108" spans="1:18" ht="25.5">
      <c r="A108" s="193" t="s">
        <v>51</v>
      </c>
      <c r="B108" s="194" t="s">
        <v>52</v>
      </c>
      <c r="C108" s="195">
        <v>0</v>
      </c>
      <c r="D108" s="195">
        <v>114060</v>
      </c>
      <c r="E108" s="195">
        <v>114060</v>
      </c>
      <c r="F108" s="195">
        <v>114060</v>
      </c>
      <c r="G108" s="192">
        <v>100</v>
      </c>
      <c r="H108" s="195">
        <v>114060</v>
      </c>
      <c r="I108" s="195">
        <v>0</v>
      </c>
      <c r="J108" s="195">
        <v>114060</v>
      </c>
      <c r="K108" s="195">
        <v>0</v>
      </c>
      <c r="L108" s="195">
        <v>0</v>
      </c>
      <c r="M108" s="195">
        <v>0</v>
      </c>
      <c r="N108" s="195">
        <v>0</v>
      </c>
      <c r="O108" s="195">
        <v>100</v>
      </c>
      <c r="P108" s="195">
        <v>0</v>
      </c>
      <c r="Q108" s="195">
        <v>0</v>
      </c>
      <c r="R108" s="195">
        <v>100</v>
      </c>
    </row>
    <row r="109" spans="1:18" ht="38.25">
      <c r="A109" s="189" t="s">
        <v>115</v>
      </c>
      <c r="B109" s="190" t="s">
        <v>116</v>
      </c>
      <c r="C109" s="191">
        <v>0</v>
      </c>
      <c r="D109" s="191">
        <v>128000</v>
      </c>
      <c r="E109" s="191">
        <v>0</v>
      </c>
      <c r="F109" s="191">
        <v>0</v>
      </c>
      <c r="G109" s="192" t="e">
        <v>#DIV/0!</v>
      </c>
      <c r="H109" s="191">
        <v>0</v>
      </c>
      <c r="I109" s="191">
        <v>0</v>
      </c>
      <c r="J109" s="191">
        <v>0</v>
      </c>
      <c r="K109" s="191">
        <v>0</v>
      </c>
      <c r="L109" s="191">
        <v>0</v>
      </c>
      <c r="M109" s="191">
        <v>0</v>
      </c>
      <c r="N109" s="191">
        <v>128000</v>
      </c>
      <c r="O109" s="191">
        <v>0</v>
      </c>
      <c r="P109" s="191">
        <v>128000</v>
      </c>
      <c r="Q109" s="191">
        <v>0</v>
      </c>
      <c r="R109" s="191">
        <v>0</v>
      </c>
    </row>
    <row r="110" spans="1:18" ht="25.5">
      <c r="A110" s="193" t="s">
        <v>21</v>
      </c>
      <c r="B110" s="194" t="s">
        <v>22</v>
      </c>
      <c r="C110" s="195">
        <v>0</v>
      </c>
      <c r="D110" s="195">
        <v>128000</v>
      </c>
      <c r="E110" s="195">
        <v>0</v>
      </c>
      <c r="F110" s="195">
        <v>0</v>
      </c>
      <c r="G110" s="192" t="e">
        <v>#DIV/0!</v>
      </c>
      <c r="H110" s="195">
        <v>0</v>
      </c>
      <c r="I110" s="195"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128000</v>
      </c>
      <c r="O110" s="195">
        <v>0</v>
      </c>
      <c r="P110" s="195">
        <v>128000</v>
      </c>
      <c r="Q110" s="195">
        <v>0</v>
      </c>
      <c r="R110" s="195">
        <v>0</v>
      </c>
    </row>
    <row r="111" spans="1:18" ht="12.75">
      <c r="A111" s="189" t="s">
        <v>59</v>
      </c>
      <c r="B111" s="190" t="s">
        <v>76</v>
      </c>
      <c r="C111" s="191">
        <v>35416852</v>
      </c>
      <c r="D111" s="191">
        <v>46471141</v>
      </c>
      <c r="E111" s="191">
        <v>36961272</v>
      </c>
      <c r="F111" s="191">
        <v>36470157.03</v>
      </c>
      <c r="G111" s="192">
        <v>98.67127145948874</v>
      </c>
      <c r="H111" s="191">
        <v>36036257.03</v>
      </c>
      <c r="I111" s="191">
        <v>0</v>
      </c>
      <c r="J111" s="191">
        <v>36470157.03</v>
      </c>
      <c r="K111" s="191">
        <v>0</v>
      </c>
      <c r="L111" s="191">
        <v>0</v>
      </c>
      <c r="M111" s="191">
        <v>925014.9699999988</v>
      </c>
      <c r="N111" s="191">
        <v>10434883.969999999</v>
      </c>
      <c r="O111" s="191">
        <v>97.49733999955413</v>
      </c>
      <c r="P111" s="191">
        <v>10000983.969999999</v>
      </c>
      <c r="Q111" s="191">
        <v>491114.9699999988</v>
      </c>
      <c r="R111" s="191">
        <v>98.67127145948874</v>
      </c>
    </row>
    <row r="112" spans="1:18" ht="25.5">
      <c r="A112" s="193" t="s">
        <v>21</v>
      </c>
      <c r="B112" s="194" t="s">
        <v>22</v>
      </c>
      <c r="C112" s="195">
        <v>35090952</v>
      </c>
      <c r="D112" s="195">
        <v>45793497</v>
      </c>
      <c r="E112" s="195">
        <v>36332300</v>
      </c>
      <c r="F112" s="195">
        <v>35906034.26</v>
      </c>
      <c r="G112" s="192">
        <v>98.8267581738563</v>
      </c>
      <c r="H112" s="195">
        <v>35472134.26</v>
      </c>
      <c r="I112" s="195">
        <v>0</v>
      </c>
      <c r="J112" s="195">
        <v>35906034.26</v>
      </c>
      <c r="K112" s="195">
        <v>0</v>
      </c>
      <c r="L112" s="195">
        <v>0</v>
      </c>
      <c r="M112" s="195">
        <v>860165.7400000021</v>
      </c>
      <c r="N112" s="195">
        <v>10321362.740000002</v>
      </c>
      <c r="O112" s="195">
        <v>97.63250402534383</v>
      </c>
      <c r="P112" s="195">
        <v>9887462.740000002</v>
      </c>
      <c r="Q112" s="195">
        <v>426265.7400000021</v>
      </c>
      <c r="R112" s="195">
        <v>98.8267581738563</v>
      </c>
    </row>
    <row r="113" spans="1:18" ht="25.5">
      <c r="A113" s="193" t="s">
        <v>23</v>
      </c>
      <c r="B113" s="194" t="s">
        <v>24</v>
      </c>
      <c r="C113" s="195">
        <v>30000</v>
      </c>
      <c r="D113" s="195">
        <v>90000</v>
      </c>
      <c r="E113" s="195">
        <v>90000</v>
      </c>
      <c r="F113" s="195">
        <v>81122.09</v>
      </c>
      <c r="G113" s="192">
        <v>90.13565555555554</v>
      </c>
      <c r="H113" s="195">
        <v>81122.09</v>
      </c>
      <c r="I113" s="195">
        <v>0</v>
      </c>
      <c r="J113" s="195">
        <v>81122.09</v>
      </c>
      <c r="K113" s="195">
        <v>0</v>
      </c>
      <c r="L113" s="195">
        <v>0</v>
      </c>
      <c r="M113" s="195">
        <v>8877.91</v>
      </c>
      <c r="N113" s="195">
        <v>8877.91</v>
      </c>
      <c r="O113" s="195">
        <v>90.13565555555554</v>
      </c>
      <c r="P113" s="195">
        <v>8877.91</v>
      </c>
      <c r="Q113" s="195">
        <v>8877.91</v>
      </c>
      <c r="R113" s="195">
        <v>90.13565555555554</v>
      </c>
    </row>
    <row r="114" spans="1:18" ht="25.5">
      <c r="A114" s="193" t="s">
        <v>25</v>
      </c>
      <c r="B114" s="194" t="s">
        <v>26</v>
      </c>
      <c r="C114" s="195">
        <v>0</v>
      </c>
      <c r="D114" s="195">
        <v>16804</v>
      </c>
      <c r="E114" s="195">
        <v>16804</v>
      </c>
      <c r="F114" s="195">
        <v>6774.79</v>
      </c>
      <c r="G114" s="192">
        <v>40.316531778148054</v>
      </c>
      <c r="H114" s="195">
        <v>6774.79</v>
      </c>
      <c r="I114" s="195">
        <v>0</v>
      </c>
      <c r="J114" s="195">
        <v>6774.79</v>
      </c>
      <c r="K114" s="195">
        <v>0</v>
      </c>
      <c r="L114" s="195">
        <v>0</v>
      </c>
      <c r="M114" s="195">
        <v>10029.21</v>
      </c>
      <c r="N114" s="195">
        <v>10029.21</v>
      </c>
      <c r="O114" s="195">
        <v>40.316531778148054</v>
      </c>
      <c r="P114" s="195">
        <v>10029.21</v>
      </c>
      <c r="Q114" s="195">
        <v>10029.21</v>
      </c>
      <c r="R114" s="195">
        <v>40.316531778148054</v>
      </c>
    </row>
    <row r="115" spans="1:18" ht="25.5">
      <c r="A115" s="193" t="s">
        <v>29</v>
      </c>
      <c r="B115" s="194" t="s">
        <v>30</v>
      </c>
      <c r="C115" s="195">
        <v>149600</v>
      </c>
      <c r="D115" s="195">
        <v>164000</v>
      </c>
      <c r="E115" s="195">
        <v>139710</v>
      </c>
      <c r="F115" s="195">
        <v>139242.7</v>
      </c>
      <c r="G115" s="192">
        <v>99.66552143726291</v>
      </c>
      <c r="H115" s="195">
        <v>139242.7</v>
      </c>
      <c r="I115" s="195">
        <v>0</v>
      </c>
      <c r="J115" s="195">
        <v>139242.7</v>
      </c>
      <c r="K115" s="195">
        <v>0</v>
      </c>
      <c r="L115" s="195">
        <v>0</v>
      </c>
      <c r="M115" s="195">
        <v>467.29999999998836</v>
      </c>
      <c r="N115" s="195">
        <v>24757.3</v>
      </c>
      <c r="O115" s="195">
        <v>99.66552143726291</v>
      </c>
      <c r="P115" s="195">
        <v>24757.3</v>
      </c>
      <c r="Q115" s="195">
        <v>467.29999999998836</v>
      </c>
      <c r="R115" s="195">
        <v>99.66552143726291</v>
      </c>
    </row>
    <row r="116" spans="1:18" ht="25.5">
      <c r="A116" s="193" t="s">
        <v>31</v>
      </c>
      <c r="B116" s="194" t="s">
        <v>32</v>
      </c>
      <c r="C116" s="195">
        <v>0</v>
      </c>
      <c r="D116" s="195">
        <v>12000</v>
      </c>
      <c r="E116" s="195">
        <v>12000</v>
      </c>
      <c r="F116" s="195">
        <v>11000</v>
      </c>
      <c r="G116" s="192">
        <v>91.66666666666666</v>
      </c>
      <c r="H116" s="195">
        <v>11000</v>
      </c>
      <c r="I116" s="195">
        <v>0</v>
      </c>
      <c r="J116" s="195">
        <v>11000</v>
      </c>
      <c r="K116" s="195">
        <v>0</v>
      </c>
      <c r="L116" s="195">
        <v>0</v>
      </c>
      <c r="M116" s="195">
        <v>1000</v>
      </c>
      <c r="N116" s="195">
        <v>1000</v>
      </c>
      <c r="O116" s="195">
        <v>91.66666666666666</v>
      </c>
      <c r="P116" s="195">
        <v>1000</v>
      </c>
      <c r="Q116" s="195">
        <v>1000</v>
      </c>
      <c r="R116" s="195">
        <v>91.66666666666666</v>
      </c>
    </row>
    <row r="117" spans="1:18" ht="25.5">
      <c r="A117" s="193" t="s">
        <v>37</v>
      </c>
      <c r="B117" s="194" t="s">
        <v>38</v>
      </c>
      <c r="C117" s="195">
        <v>146300</v>
      </c>
      <c r="D117" s="195">
        <v>146300</v>
      </c>
      <c r="E117" s="195">
        <v>121918</v>
      </c>
      <c r="F117" s="195">
        <v>121918</v>
      </c>
      <c r="G117" s="192">
        <v>100</v>
      </c>
      <c r="H117" s="195">
        <v>121918</v>
      </c>
      <c r="I117" s="195">
        <v>0</v>
      </c>
      <c r="J117" s="195">
        <v>121918</v>
      </c>
      <c r="K117" s="195">
        <v>0</v>
      </c>
      <c r="L117" s="195">
        <v>0</v>
      </c>
      <c r="M117" s="195">
        <v>0</v>
      </c>
      <c r="N117" s="195">
        <v>24382</v>
      </c>
      <c r="O117" s="195">
        <v>100</v>
      </c>
      <c r="P117" s="195">
        <v>24382</v>
      </c>
      <c r="Q117" s="195">
        <v>0</v>
      </c>
      <c r="R117" s="195">
        <v>100</v>
      </c>
    </row>
    <row r="118" spans="1:18" ht="25.5">
      <c r="A118" s="193" t="s">
        <v>41</v>
      </c>
      <c r="B118" s="194" t="s">
        <v>42</v>
      </c>
      <c r="C118" s="195">
        <v>0</v>
      </c>
      <c r="D118" s="195">
        <v>13340</v>
      </c>
      <c r="E118" s="195">
        <v>13340</v>
      </c>
      <c r="F118" s="195">
        <v>12281.55</v>
      </c>
      <c r="G118" s="192">
        <v>92.06559220389805</v>
      </c>
      <c r="H118" s="195">
        <v>12281.55</v>
      </c>
      <c r="I118" s="195">
        <v>0</v>
      </c>
      <c r="J118" s="195">
        <v>12281.55</v>
      </c>
      <c r="K118" s="195">
        <v>0</v>
      </c>
      <c r="L118" s="195">
        <v>0</v>
      </c>
      <c r="M118" s="195">
        <v>1058.45</v>
      </c>
      <c r="N118" s="195">
        <v>1058.45</v>
      </c>
      <c r="O118" s="195">
        <v>92.06559220389805</v>
      </c>
      <c r="P118" s="195">
        <v>1058.45</v>
      </c>
      <c r="Q118" s="195">
        <v>1058.45</v>
      </c>
      <c r="R118" s="195">
        <v>92.06559220389805</v>
      </c>
    </row>
    <row r="119" spans="1:18" s="118" customFormat="1" ht="25.5">
      <c r="A119" s="193" t="s">
        <v>45</v>
      </c>
      <c r="B119" s="194" t="s">
        <v>46</v>
      </c>
      <c r="C119" s="195">
        <v>0</v>
      </c>
      <c r="D119" s="195">
        <v>5200</v>
      </c>
      <c r="E119" s="195">
        <v>5200</v>
      </c>
      <c r="F119" s="195">
        <v>0</v>
      </c>
      <c r="G119" s="192">
        <v>0</v>
      </c>
      <c r="H119" s="195">
        <v>0</v>
      </c>
      <c r="I119" s="195">
        <v>0</v>
      </c>
      <c r="J119" s="195">
        <v>0</v>
      </c>
      <c r="K119" s="195">
        <v>0</v>
      </c>
      <c r="L119" s="195">
        <v>0</v>
      </c>
      <c r="M119" s="195">
        <v>5200</v>
      </c>
      <c r="N119" s="195">
        <v>5200</v>
      </c>
      <c r="O119" s="195">
        <v>0</v>
      </c>
      <c r="P119" s="195">
        <v>5200</v>
      </c>
      <c r="Q119" s="195">
        <v>5200</v>
      </c>
      <c r="R119" s="195">
        <v>0</v>
      </c>
    </row>
    <row r="120" spans="1:18" ht="25.5">
      <c r="A120" s="193" t="s">
        <v>51</v>
      </c>
      <c r="B120" s="194" t="s">
        <v>52</v>
      </c>
      <c r="C120" s="195">
        <v>0</v>
      </c>
      <c r="D120" s="195">
        <v>230000</v>
      </c>
      <c r="E120" s="195">
        <v>230000</v>
      </c>
      <c r="F120" s="195">
        <v>191783.64</v>
      </c>
      <c r="G120" s="192">
        <v>83.38419130434784</v>
      </c>
      <c r="H120" s="195">
        <v>191783.64</v>
      </c>
      <c r="I120" s="195">
        <v>0</v>
      </c>
      <c r="J120" s="195">
        <v>191783.64</v>
      </c>
      <c r="K120" s="195">
        <v>0</v>
      </c>
      <c r="L120" s="195">
        <v>0</v>
      </c>
      <c r="M120" s="195">
        <v>38216.36</v>
      </c>
      <c r="N120" s="195">
        <v>38216.36</v>
      </c>
      <c r="O120" s="195">
        <v>83.38419130434784</v>
      </c>
      <c r="P120" s="195">
        <v>38216.36</v>
      </c>
      <c r="Q120" s="195">
        <v>38216.36</v>
      </c>
      <c r="R120" s="195">
        <v>83.38419130434784</v>
      </c>
    </row>
    <row r="121" spans="1:18" ht="12.75">
      <c r="A121" s="189" t="s">
        <v>8</v>
      </c>
      <c r="B121" s="190" t="s">
        <v>53</v>
      </c>
      <c r="C121" s="191">
        <v>429067972</v>
      </c>
      <c r="D121" s="191">
        <v>537030407</v>
      </c>
      <c r="E121" s="191">
        <v>435664911.99999994</v>
      </c>
      <c r="F121" s="191">
        <v>393044747.02000046</v>
      </c>
      <c r="G121" s="192">
        <v>90.21721423826772</v>
      </c>
      <c r="H121" s="191">
        <v>396219122.5200004</v>
      </c>
      <c r="I121" s="191">
        <v>0</v>
      </c>
      <c r="J121" s="191">
        <v>393044747.02000046</v>
      </c>
      <c r="K121" s="191">
        <v>3608275.5</v>
      </c>
      <c r="L121" s="191">
        <v>36739437.220000006</v>
      </c>
      <c r="M121" s="191">
        <v>39445789.47999954</v>
      </c>
      <c r="N121" s="191">
        <v>140811284.4799996</v>
      </c>
      <c r="O121" s="191">
        <v>90.94584200069811</v>
      </c>
      <c r="P121" s="191">
        <v>143985659.97999954</v>
      </c>
      <c r="Q121" s="191">
        <v>42620164.97999948</v>
      </c>
      <c r="R121" s="191">
        <v>90.21721423826772</v>
      </c>
    </row>
    <row r="122" spans="1:18" ht="25.5">
      <c r="A122" s="193" t="s">
        <v>21</v>
      </c>
      <c r="B122" s="194" t="s">
        <v>22</v>
      </c>
      <c r="C122" s="195">
        <v>341310384</v>
      </c>
      <c r="D122" s="195">
        <v>429099507.99999994</v>
      </c>
      <c r="E122" s="195">
        <v>340741183.99999994</v>
      </c>
      <c r="F122" s="195">
        <v>317303721.8700001</v>
      </c>
      <c r="G122" s="192">
        <v>93.12162332276223</v>
      </c>
      <c r="H122" s="195">
        <v>318813224.66</v>
      </c>
      <c r="I122" s="195">
        <v>0</v>
      </c>
      <c r="J122" s="195">
        <v>317303721.8700001</v>
      </c>
      <c r="K122" s="195">
        <v>1943402.79</v>
      </c>
      <c r="L122" s="195">
        <v>35803046.65</v>
      </c>
      <c r="M122" s="195">
        <v>21927959.339999914</v>
      </c>
      <c r="N122" s="195">
        <v>110286283.33999991</v>
      </c>
      <c r="O122" s="195">
        <v>93.56462900005657</v>
      </c>
      <c r="P122" s="195">
        <v>111795786.12999982</v>
      </c>
      <c r="Q122" s="195">
        <v>23437462.129999816</v>
      </c>
      <c r="R122" s="195">
        <v>93.12162332276223</v>
      </c>
    </row>
    <row r="123" spans="1:18" ht="25.5">
      <c r="A123" s="193" t="s">
        <v>23</v>
      </c>
      <c r="B123" s="194" t="s">
        <v>24</v>
      </c>
      <c r="C123" s="195">
        <v>26124673</v>
      </c>
      <c r="D123" s="195">
        <v>30248748</v>
      </c>
      <c r="E123" s="195">
        <v>26519951</v>
      </c>
      <c r="F123" s="195">
        <v>22026269.38</v>
      </c>
      <c r="G123" s="192">
        <v>83.05546786266686</v>
      </c>
      <c r="H123" s="195">
        <v>22046949.869999997</v>
      </c>
      <c r="I123" s="195">
        <v>0</v>
      </c>
      <c r="J123" s="195">
        <v>22026269.38</v>
      </c>
      <c r="K123" s="195">
        <v>20680.49</v>
      </c>
      <c r="L123" s="195">
        <v>14656.56</v>
      </c>
      <c r="M123" s="195">
        <v>4473001.13</v>
      </c>
      <c r="N123" s="195">
        <v>8201798.130000003</v>
      </c>
      <c r="O123" s="195">
        <v>83.13344873827255</v>
      </c>
      <c r="P123" s="195">
        <v>8222478.620000001</v>
      </c>
      <c r="Q123" s="195">
        <v>4493681.62</v>
      </c>
      <c r="R123" s="195">
        <v>83.05546786266686</v>
      </c>
    </row>
    <row r="124" spans="1:18" ht="25.5">
      <c r="A124" s="193" t="s">
        <v>25</v>
      </c>
      <c r="B124" s="194" t="s">
        <v>26</v>
      </c>
      <c r="C124" s="195">
        <v>5128600</v>
      </c>
      <c r="D124" s="195">
        <v>4299932</v>
      </c>
      <c r="E124" s="195">
        <v>3588341</v>
      </c>
      <c r="F124" s="195">
        <v>3047001.22</v>
      </c>
      <c r="G124" s="192">
        <v>84.91392596188602</v>
      </c>
      <c r="H124" s="195">
        <v>3047001.22</v>
      </c>
      <c r="I124" s="195">
        <v>0</v>
      </c>
      <c r="J124" s="195">
        <v>3047001.22</v>
      </c>
      <c r="K124" s="195">
        <v>0</v>
      </c>
      <c r="L124" s="195">
        <v>0</v>
      </c>
      <c r="M124" s="195">
        <v>541339.78</v>
      </c>
      <c r="N124" s="195">
        <v>1252930.78</v>
      </c>
      <c r="O124" s="195">
        <v>84.91392596188602</v>
      </c>
      <c r="P124" s="195">
        <v>1252930.78</v>
      </c>
      <c r="Q124" s="195">
        <v>541339.78</v>
      </c>
      <c r="R124" s="195">
        <v>84.91392596188602</v>
      </c>
    </row>
    <row r="125" spans="1:18" ht="25.5">
      <c r="A125" s="193" t="s">
        <v>27</v>
      </c>
      <c r="B125" s="194" t="s">
        <v>28</v>
      </c>
      <c r="C125" s="195">
        <v>4553713</v>
      </c>
      <c r="D125" s="195">
        <v>5396883</v>
      </c>
      <c r="E125" s="195">
        <v>4829708</v>
      </c>
      <c r="F125" s="195">
        <v>3516433.74</v>
      </c>
      <c r="G125" s="192">
        <v>72.80841284814734</v>
      </c>
      <c r="H125" s="195">
        <v>3975211.06</v>
      </c>
      <c r="I125" s="195">
        <v>0</v>
      </c>
      <c r="J125" s="195">
        <v>3516433.74</v>
      </c>
      <c r="K125" s="195">
        <v>458777.32</v>
      </c>
      <c r="L125" s="195">
        <v>267541.89</v>
      </c>
      <c r="M125" s="195">
        <v>854496.94</v>
      </c>
      <c r="N125" s="195">
        <v>1421671.94</v>
      </c>
      <c r="O125" s="195">
        <v>82.30748235711145</v>
      </c>
      <c r="P125" s="195">
        <v>1880449.26</v>
      </c>
      <c r="Q125" s="195">
        <v>1313274.26</v>
      </c>
      <c r="R125" s="195">
        <v>72.80841284814734</v>
      </c>
    </row>
    <row r="126" spans="1:18" ht="25.5">
      <c r="A126" s="193" t="s">
        <v>29</v>
      </c>
      <c r="B126" s="194" t="s">
        <v>30</v>
      </c>
      <c r="C126" s="195">
        <v>9373514</v>
      </c>
      <c r="D126" s="195">
        <v>10876654</v>
      </c>
      <c r="E126" s="195">
        <v>9811995</v>
      </c>
      <c r="F126" s="195">
        <v>9283418.27</v>
      </c>
      <c r="G126" s="192">
        <v>94.61295353289519</v>
      </c>
      <c r="H126" s="195">
        <v>9297900.82</v>
      </c>
      <c r="I126" s="195">
        <v>0</v>
      </c>
      <c r="J126" s="195">
        <v>9283418.27</v>
      </c>
      <c r="K126" s="195">
        <v>14482.55</v>
      </c>
      <c r="L126" s="195">
        <v>18090.98</v>
      </c>
      <c r="M126" s="195">
        <v>514094.18</v>
      </c>
      <c r="N126" s="195">
        <v>1578753.18</v>
      </c>
      <c r="O126" s="195">
        <v>94.76055399539034</v>
      </c>
      <c r="P126" s="195">
        <v>1593235.73</v>
      </c>
      <c r="Q126" s="195">
        <v>528576.73</v>
      </c>
      <c r="R126" s="195">
        <v>94.61295353289519</v>
      </c>
    </row>
    <row r="127" spans="1:18" ht="25.5">
      <c r="A127" s="193" t="s">
        <v>31</v>
      </c>
      <c r="B127" s="194" t="s">
        <v>32</v>
      </c>
      <c r="C127" s="195">
        <v>7004664</v>
      </c>
      <c r="D127" s="195">
        <v>8510613</v>
      </c>
      <c r="E127" s="195">
        <v>7153785</v>
      </c>
      <c r="F127" s="195">
        <v>5233585.79</v>
      </c>
      <c r="G127" s="192">
        <v>73.1582762132214</v>
      </c>
      <c r="H127" s="195">
        <v>5251393.2</v>
      </c>
      <c r="I127" s="195">
        <v>0</v>
      </c>
      <c r="J127" s="195">
        <v>5233585.79</v>
      </c>
      <c r="K127" s="195">
        <v>17807.41</v>
      </c>
      <c r="L127" s="195">
        <v>2382.45</v>
      </c>
      <c r="M127" s="195">
        <v>1902391.8</v>
      </c>
      <c r="N127" s="195">
        <v>3259219.8</v>
      </c>
      <c r="O127" s="195">
        <v>73.40719912605704</v>
      </c>
      <c r="P127" s="195">
        <v>3277027.21</v>
      </c>
      <c r="Q127" s="195">
        <v>1920199.21</v>
      </c>
      <c r="R127" s="195">
        <v>73.1582762132214</v>
      </c>
    </row>
    <row r="128" spans="1:18" ht="25.5">
      <c r="A128" s="193" t="s">
        <v>33</v>
      </c>
      <c r="B128" s="194" t="s">
        <v>34</v>
      </c>
      <c r="C128" s="195">
        <v>1203179</v>
      </c>
      <c r="D128" s="195">
        <v>2161340</v>
      </c>
      <c r="E128" s="195">
        <v>1941327</v>
      </c>
      <c r="F128" s="195">
        <v>1638994.66</v>
      </c>
      <c r="G128" s="192">
        <v>84.4265113502259</v>
      </c>
      <c r="H128" s="195">
        <v>1687242.87</v>
      </c>
      <c r="I128" s="195">
        <v>0</v>
      </c>
      <c r="J128" s="195">
        <v>1638994.66</v>
      </c>
      <c r="K128" s="195">
        <v>48248.21</v>
      </c>
      <c r="L128" s="195">
        <v>46233.65</v>
      </c>
      <c r="M128" s="195">
        <v>254084.13</v>
      </c>
      <c r="N128" s="195">
        <v>474097.13</v>
      </c>
      <c r="O128" s="195">
        <v>86.91183247335456</v>
      </c>
      <c r="P128" s="195">
        <v>522345.34</v>
      </c>
      <c r="Q128" s="195">
        <v>302332.34</v>
      </c>
      <c r="R128" s="195">
        <v>84.4265113502259</v>
      </c>
    </row>
    <row r="129" spans="1:18" ht="25.5">
      <c r="A129" s="193" t="s">
        <v>35</v>
      </c>
      <c r="B129" s="194" t="s">
        <v>36</v>
      </c>
      <c r="C129" s="195">
        <v>1634408</v>
      </c>
      <c r="D129" s="195">
        <v>3041738</v>
      </c>
      <c r="E129" s="195">
        <v>2769488</v>
      </c>
      <c r="F129" s="195">
        <v>2210168.48</v>
      </c>
      <c r="G129" s="192">
        <v>79.8042266296153</v>
      </c>
      <c r="H129" s="195">
        <v>2210168.48</v>
      </c>
      <c r="I129" s="195">
        <v>0</v>
      </c>
      <c r="J129" s="195">
        <v>2210168.48</v>
      </c>
      <c r="K129" s="195">
        <v>0</v>
      </c>
      <c r="L129" s="195">
        <v>0</v>
      </c>
      <c r="M129" s="195">
        <v>559319.52</v>
      </c>
      <c r="N129" s="195">
        <v>831569.52</v>
      </c>
      <c r="O129" s="195">
        <v>79.8042266296153</v>
      </c>
      <c r="P129" s="195">
        <v>831569.52</v>
      </c>
      <c r="Q129" s="195">
        <v>559319.52</v>
      </c>
      <c r="R129" s="195">
        <v>79.8042266296153</v>
      </c>
    </row>
    <row r="130" spans="1:18" ht="25.5">
      <c r="A130" s="193" t="s">
        <v>37</v>
      </c>
      <c r="B130" s="194" t="s">
        <v>38</v>
      </c>
      <c r="C130" s="195">
        <v>18299090</v>
      </c>
      <c r="D130" s="195">
        <v>20091692</v>
      </c>
      <c r="E130" s="195">
        <v>17212404</v>
      </c>
      <c r="F130" s="195">
        <v>12132756.91</v>
      </c>
      <c r="G130" s="192">
        <v>70.48845071263725</v>
      </c>
      <c r="H130" s="195">
        <v>13053490.12</v>
      </c>
      <c r="I130" s="195">
        <v>0</v>
      </c>
      <c r="J130" s="195">
        <v>12132756.91</v>
      </c>
      <c r="K130" s="195">
        <v>920733.21</v>
      </c>
      <c r="L130" s="195">
        <v>434989.7</v>
      </c>
      <c r="M130" s="195">
        <v>4158913.88</v>
      </c>
      <c r="N130" s="195">
        <v>7038201.880000001</v>
      </c>
      <c r="O130" s="195">
        <v>75.83769309621131</v>
      </c>
      <c r="P130" s="195">
        <v>7958935.09</v>
      </c>
      <c r="Q130" s="195">
        <v>5079647.09</v>
      </c>
      <c r="R130" s="195">
        <v>70.48845071263725</v>
      </c>
    </row>
    <row r="131" spans="1:18" ht="25.5">
      <c r="A131" s="193" t="s">
        <v>39</v>
      </c>
      <c r="B131" s="194" t="s">
        <v>40</v>
      </c>
      <c r="C131" s="195">
        <v>411252</v>
      </c>
      <c r="D131" s="195">
        <v>1050809</v>
      </c>
      <c r="E131" s="195">
        <v>977984</v>
      </c>
      <c r="F131" s="195">
        <v>959536.13</v>
      </c>
      <c r="G131" s="192">
        <v>98.1136838639487</v>
      </c>
      <c r="H131" s="195">
        <v>959716.13</v>
      </c>
      <c r="I131" s="195">
        <v>0</v>
      </c>
      <c r="J131" s="195">
        <v>959536.13</v>
      </c>
      <c r="K131" s="195">
        <v>180</v>
      </c>
      <c r="L131" s="195">
        <v>0</v>
      </c>
      <c r="M131" s="195">
        <v>18267.87</v>
      </c>
      <c r="N131" s="195">
        <v>91092.87</v>
      </c>
      <c r="O131" s="195">
        <v>98.13208907303186</v>
      </c>
      <c r="P131" s="195">
        <v>91272.87</v>
      </c>
      <c r="Q131" s="195">
        <v>18447.87</v>
      </c>
      <c r="R131" s="195">
        <v>98.1136838639487</v>
      </c>
    </row>
    <row r="132" spans="1:18" ht="25.5">
      <c r="A132" s="193" t="s">
        <v>41</v>
      </c>
      <c r="B132" s="194" t="s">
        <v>42</v>
      </c>
      <c r="C132" s="195">
        <v>2055782</v>
      </c>
      <c r="D132" s="195">
        <v>2507076</v>
      </c>
      <c r="E132" s="195">
        <v>2045540</v>
      </c>
      <c r="F132" s="195">
        <v>1821712.77</v>
      </c>
      <c r="G132" s="192">
        <v>89.05779256333291</v>
      </c>
      <c r="H132" s="195">
        <v>1824100.77</v>
      </c>
      <c r="I132" s="195">
        <v>0</v>
      </c>
      <c r="J132" s="195">
        <v>1821712.77</v>
      </c>
      <c r="K132" s="195">
        <v>2388</v>
      </c>
      <c r="L132" s="195">
        <v>940.42</v>
      </c>
      <c r="M132" s="195">
        <v>221439.23</v>
      </c>
      <c r="N132" s="195">
        <v>682975.23</v>
      </c>
      <c r="O132" s="195">
        <v>89.17453435278703</v>
      </c>
      <c r="P132" s="195">
        <v>685363.23</v>
      </c>
      <c r="Q132" s="195">
        <v>223827.23</v>
      </c>
      <c r="R132" s="195">
        <v>89.05779256333291</v>
      </c>
    </row>
    <row r="133" spans="1:18" ht="25.5">
      <c r="A133" s="193" t="s">
        <v>43</v>
      </c>
      <c r="B133" s="194" t="s">
        <v>44</v>
      </c>
      <c r="C133" s="195">
        <v>780102</v>
      </c>
      <c r="D133" s="195">
        <v>901702</v>
      </c>
      <c r="E133" s="195">
        <v>770651</v>
      </c>
      <c r="F133" s="195">
        <v>589020.93</v>
      </c>
      <c r="G133" s="192">
        <v>76.43160522726889</v>
      </c>
      <c r="H133" s="195">
        <v>589020.93</v>
      </c>
      <c r="I133" s="195">
        <v>0</v>
      </c>
      <c r="J133" s="195">
        <v>589020.93</v>
      </c>
      <c r="K133" s="195">
        <v>0</v>
      </c>
      <c r="L133" s="195">
        <v>0</v>
      </c>
      <c r="M133" s="195">
        <v>181630.07</v>
      </c>
      <c r="N133" s="195">
        <v>312681.07</v>
      </c>
      <c r="O133" s="195">
        <v>76.43160522726889</v>
      </c>
      <c r="P133" s="195">
        <v>312681.07</v>
      </c>
      <c r="Q133" s="195">
        <v>181630.07</v>
      </c>
      <c r="R133" s="195">
        <v>76.43160522726889</v>
      </c>
    </row>
    <row r="134" spans="1:18" ht="25.5">
      <c r="A134" s="193" t="s">
        <v>45</v>
      </c>
      <c r="B134" s="194" t="s">
        <v>46</v>
      </c>
      <c r="C134" s="195">
        <v>1140115</v>
      </c>
      <c r="D134" s="195">
        <v>1494464</v>
      </c>
      <c r="E134" s="195">
        <v>1332133</v>
      </c>
      <c r="F134" s="195">
        <v>1132537.57</v>
      </c>
      <c r="G134" s="192">
        <v>85.01685417296923</v>
      </c>
      <c r="H134" s="195">
        <v>1147537.57</v>
      </c>
      <c r="I134" s="195">
        <v>0</v>
      </c>
      <c r="J134" s="195">
        <v>1132537.57</v>
      </c>
      <c r="K134" s="195">
        <v>15000</v>
      </c>
      <c r="L134" s="195">
        <v>0</v>
      </c>
      <c r="M134" s="195">
        <v>184595.43</v>
      </c>
      <c r="N134" s="195">
        <v>346926.43</v>
      </c>
      <c r="O134" s="195">
        <v>86.14286786679709</v>
      </c>
      <c r="P134" s="195">
        <v>361926.43</v>
      </c>
      <c r="Q134" s="195">
        <v>199595.43</v>
      </c>
      <c r="R134" s="195">
        <v>85.01685417296923</v>
      </c>
    </row>
    <row r="135" spans="1:18" ht="25.5">
      <c r="A135" s="193" t="s">
        <v>47</v>
      </c>
      <c r="B135" s="194" t="s">
        <v>48</v>
      </c>
      <c r="C135" s="195">
        <v>1432844</v>
      </c>
      <c r="D135" s="195">
        <v>1883533</v>
      </c>
      <c r="E135" s="195">
        <v>1612412</v>
      </c>
      <c r="F135" s="195">
        <v>1441448.76</v>
      </c>
      <c r="G135" s="192">
        <v>89.39704988551314</v>
      </c>
      <c r="H135" s="195">
        <v>1442018.76</v>
      </c>
      <c r="I135" s="195">
        <v>0</v>
      </c>
      <c r="J135" s="195">
        <v>1441448.76</v>
      </c>
      <c r="K135" s="195">
        <v>570</v>
      </c>
      <c r="L135" s="195">
        <v>0</v>
      </c>
      <c r="M135" s="195">
        <v>170393.24</v>
      </c>
      <c r="N135" s="195">
        <v>441514.24</v>
      </c>
      <c r="O135" s="195">
        <v>89.43240065194256</v>
      </c>
      <c r="P135" s="195">
        <v>442084.24</v>
      </c>
      <c r="Q135" s="195">
        <v>170963.24</v>
      </c>
      <c r="R135" s="195">
        <v>89.39704988551314</v>
      </c>
    </row>
    <row r="136" spans="1:18" ht="25.5">
      <c r="A136" s="193" t="s">
        <v>49</v>
      </c>
      <c r="B136" s="194" t="s">
        <v>50</v>
      </c>
      <c r="C136" s="195">
        <v>869260</v>
      </c>
      <c r="D136" s="195">
        <v>1741506</v>
      </c>
      <c r="E136" s="195">
        <v>1588096</v>
      </c>
      <c r="F136" s="195">
        <v>1456872.73</v>
      </c>
      <c r="G136" s="192">
        <v>91.73706942149593</v>
      </c>
      <c r="H136" s="195">
        <v>1466700.32</v>
      </c>
      <c r="I136" s="195">
        <v>0</v>
      </c>
      <c r="J136" s="195">
        <v>1456872.73</v>
      </c>
      <c r="K136" s="195">
        <v>9827.59</v>
      </c>
      <c r="L136" s="195">
        <v>0</v>
      </c>
      <c r="M136" s="195">
        <v>121395.68</v>
      </c>
      <c r="N136" s="195">
        <v>274805.68</v>
      </c>
      <c r="O136" s="195">
        <v>92.35589788022891</v>
      </c>
      <c r="P136" s="195">
        <v>284633.27</v>
      </c>
      <c r="Q136" s="195">
        <v>131223.27</v>
      </c>
      <c r="R136" s="195">
        <v>91.73706942149593</v>
      </c>
    </row>
    <row r="137" spans="1:18" ht="25.5">
      <c r="A137" s="193" t="s">
        <v>51</v>
      </c>
      <c r="B137" s="194" t="s">
        <v>52</v>
      </c>
      <c r="C137" s="195">
        <v>7746392</v>
      </c>
      <c r="D137" s="195">
        <v>13724209</v>
      </c>
      <c r="E137" s="195">
        <v>12769913</v>
      </c>
      <c r="F137" s="195">
        <v>9251267.809999999</v>
      </c>
      <c r="G137" s="192">
        <v>72.44581705450929</v>
      </c>
      <c r="H137" s="195">
        <v>9407445.74</v>
      </c>
      <c r="I137" s="195">
        <v>0</v>
      </c>
      <c r="J137" s="195">
        <v>9251267.809999999</v>
      </c>
      <c r="K137" s="195">
        <v>156177.93</v>
      </c>
      <c r="L137" s="195">
        <v>151554.92</v>
      </c>
      <c r="M137" s="195">
        <v>3362467.26</v>
      </c>
      <c r="N137" s="195">
        <v>4316763.26</v>
      </c>
      <c r="O137" s="195">
        <v>73.66883188632531</v>
      </c>
      <c r="P137" s="195">
        <v>4472941.19</v>
      </c>
      <c r="Q137" s="195">
        <v>3518645.19</v>
      </c>
      <c r="R137" s="195">
        <v>72.44581705450929</v>
      </c>
    </row>
    <row r="138" spans="1:18" ht="12.75">
      <c r="A138" s="189" t="s">
        <v>8</v>
      </c>
      <c r="B138" s="190" t="s">
        <v>53</v>
      </c>
      <c r="C138" s="191">
        <v>429067972</v>
      </c>
      <c r="D138" s="191">
        <v>537030407</v>
      </c>
      <c r="E138" s="191">
        <v>435664911.99999994</v>
      </c>
      <c r="F138" s="191">
        <v>393044747.02000046</v>
      </c>
      <c r="G138" s="192">
        <v>90.21721423826772</v>
      </c>
      <c r="H138" s="191">
        <v>396219122.5200004</v>
      </c>
      <c r="I138" s="191">
        <v>0</v>
      </c>
      <c r="J138" s="191">
        <v>393044747.02000046</v>
      </c>
      <c r="K138" s="191">
        <v>3608275.5</v>
      </c>
      <c r="L138" s="191">
        <v>36739437.220000006</v>
      </c>
      <c r="M138" s="191">
        <v>39445789.47999954</v>
      </c>
      <c r="N138" s="191">
        <v>140811284.4799996</v>
      </c>
      <c r="O138" s="191">
        <v>90.94584200069811</v>
      </c>
      <c r="P138" s="191">
        <v>143985659.97999954</v>
      </c>
      <c r="Q138" s="191">
        <v>42620164.97999948</v>
      </c>
      <c r="R138" s="191">
        <v>90.21721423826772</v>
      </c>
    </row>
    <row r="139" spans="1:18" s="133" customFormat="1" ht="12.75">
      <c r="A139" s="196"/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</row>
    <row r="141" spans="4:8" ht="12.75">
      <c r="D141" s="134">
        <f>D134-D139</f>
        <v>1494464</v>
      </c>
      <c r="E141" s="135">
        <f>E134-E139</f>
        <v>1332133</v>
      </c>
      <c r="F141" s="135">
        <f>F134-F139</f>
        <v>1132537.57</v>
      </c>
      <c r="G141" s="134">
        <f>G134-G139</f>
        <v>85.01685417296923</v>
      </c>
      <c r="H141" s="134">
        <f>H134-H139</f>
        <v>1147537.57</v>
      </c>
    </row>
  </sheetData>
  <mergeCells count="2">
    <mergeCell ref="A2:N2"/>
    <mergeCell ref="A3:N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0"/>
  <sheetViews>
    <sheetView tabSelected="1" workbookViewId="0" topLeftCell="A1">
      <pane xSplit="2" ySplit="9" topLeftCell="P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20" sqref="X20:Y25"/>
    </sheetView>
  </sheetViews>
  <sheetFormatPr defaultColWidth="9.140625" defaultRowHeight="12.75"/>
  <cols>
    <col min="1" max="1" width="10.140625" style="22" hidden="1" customWidth="1"/>
    <col min="2" max="2" width="23.421875" style="19" customWidth="1"/>
    <col min="3" max="4" width="18.140625" style="19" customWidth="1"/>
    <col min="5" max="5" width="12.8515625" style="19" customWidth="1"/>
    <col min="6" max="6" width="14.57421875" style="19" customWidth="1"/>
    <col min="7" max="7" width="14.00390625" style="19" customWidth="1"/>
    <col min="8" max="8" width="6.140625" style="19" customWidth="1"/>
    <col min="9" max="9" width="12.421875" style="19" customWidth="1"/>
    <col min="10" max="10" width="14.00390625" style="19" customWidth="1"/>
    <col min="11" max="11" width="6.140625" style="19" customWidth="1"/>
    <col min="12" max="12" width="13.57421875" style="19" customWidth="1"/>
    <col min="13" max="13" width="10.7109375" style="19" customWidth="1"/>
    <col min="14" max="14" width="6.140625" style="19" customWidth="1"/>
    <col min="15" max="15" width="13.57421875" style="19" customWidth="1"/>
    <col min="16" max="16" width="14.421875" style="19" customWidth="1"/>
    <col min="17" max="17" width="6.7109375" style="19" customWidth="1"/>
    <col min="18" max="18" width="12.140625" style="19" customWidth="1"/>
    <col min="19" max="19" width="11.7109375" style="19" customWidth="1"/>
    <col min="20" max="20" width="7.140625" style="19" customWidth="1"/>
    <col min="21" max="21" width="13.28125" style="19" customWidth="1"/>
    <col min="22" max="22" width="12.7109375" style="19" customWidth="1"/>
    <col min="23" max="23" width="7.7109375" style="19" customWidth="1"/>
    <col min="24" max="24" width="12.57421875" style="19" customWidth="1"/>
    <col min="25" max="25" width="11.8515625" style="19" customWidth="1"/>
    <col min="26" max="26" width="6.57421875" style="19" customWidth="1"/>
    <col min="27" max="29" width="9.140625" style="19" customWidth="1"/>
    <col min="30" max="30" width="11.8515625" style="19" customWidth="1"/>
    <col min="31" max="16384" width="9.140625" style="19" customWidth="1"/>
  </cols>
  <sheetData>
    <row r="1" spans="2:4" ht="12.75">
      <c r="B1" s="2"/>
      <c r="C1" s="2"/>
      <c r="D1" s="2"/>
    </row>
    <row r="2" spans="2:4" ht="12.75">
      <c r="B2" s="3">
        <v>42674</v>
      </c>
      <c r="C2" s="3"/>
      <c r="D2" s="3"/>
    </row>
    <row r="5" spans="2:26" ht="18">
      <c r="B5" s="160" t="s">
        <v>141</v>
      </c>
      <c r="C5" s="160"/>
      <c r="D5" s="160"/>
      <c r="E5" s="160"/>
      <c r="F5" s="160"/>
      <c r="G5" s="160"/>
      <c r="H5" s="160"/>
      <c r="I5" s="160"/>
      <c r="J5" s="160"/>
      <c r="K5" s="160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ht="13.5" thickBot="1"/>
    <row r="7" spans="1:26" ht="13.5" customHeight="1" thickBot="1">
      <c r="A7" s="95"/>
      <c r="B7" s="96"/>
      <c r="C7" s="170" t="s">
        <v>82</v>
      </c>
      <c r="D7" s="171"/>
      <c r="E7" s="172"/>
      <c r="F7" s="164" t="s">
        <v>101</v>
      </c>
      <c r="G7" s="165"/>
      <c r="H7" s="166"/>
      <c r="I7" s="157" t="s">
        <v>9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9"/>
    </row>
    <row r="8" spans="1:26" ht="27.75" customHeight="1" thickBot="1">
      <c r="A8" s="97"/>
      <c r="B8" s="155" t="s">
        <v>7</v>
      </c>
      <c r="C8" s="173"/>
      <c r="D8" s="173"/>
      <c r="E8" s="174"/>
      <c r="F8" s="167"/>
      <c r="G8" s="168"/>
      <c r="H8" s="169"/>
      <c r="I8" s="157" t="s">
        <v>4</v>
      </c>
      <c r="J8" s="158"/>
      <c r="K8" s="159"/>
      <c r="L8" s="157" t="s">
        <v>102</v>
      </c>
      <c r="M8" s="158"/>
      <c r="N8" s="159"/>
      <c r="O8" s="162" t="s">
        <v>0</v>
      </c>
      <c r="P8" s="138"/>
      <c r="Q8" s="138"/>
      <c r="R8" s="138" t="s">
        <v>1</v>
      </c>
      <c r="S8" s="138"/>
      <c r="T8" s="138"/>
      <c r="U8" s="163" t="s">
        <v>103</v>
      </c>
      <c r="V8" s="138"/>
      <c r="W8" s="138"/>
      <c r="X8" s="138" t="s">
        <v>2</v>
      </c>
      <c r="Y8" s="138"/>
      <c r="Z8" s="139"/>
    </row>
    <row r="9" spans="1:26" ht="87.75" customHeight="1" thickBot="1">
      <c r="A9" s="97"/>
      <c r="B9" s="156"/>
      <c r="C9" s="120" t="s">
        <v>133</v>
      </c>
      <c r="D9" s="80" t="s">
        <v>134</v>
      </c>
      <c r="E9" s="98" t="s">
        <v>3</v>
      </c>
      <c r="F9" s="79" t="s">
        <v>135</v>
      </c>
      <c r="G9" s="80" t="s">
        <v>136</v>
      </c>
      <c r="H9" s="81" t="s">
        <v>3</v>
      </c>
      <c r="I9" s="79" t="s">
        <v>135</v>
      </c>
      <c r="J9" s="80" t="s">
        <v>136</v>
      </c>
      <c r="K9" s="25" t="s">
        <v>3</v>
      </c>
      <c r="L9" s="79" t="s">
        <v>135</v>
      </c>
      <c r="M9" s="80" t="s">
        <v>136</v>
      </c>
      <c r="N9" s="25" t="s">
        <v>3</v>
      </c>
      <c r="O9" s="79" t="s">
        <v>135</v>
      </c>
      <c r="P9" s="80" t="s">
        <v>136</v>
      </c>
      <c r="Q9" s="25" t="s">
        <v>3</v>
      </c>
      <c r="R9" s="79" t="s">
        <v>135</v>
      </c>
      <c r="S9" s="80" t="s">
        <v>136</v>
      </c>
      <c r="T9" s="25" t="s">
        <v>3</v>
      </c>
      <c r="U9" s="79" t="s">
        <v>135</v>
      </c>
      <c r="V9" s="80" t="s">
        <v>136</v>
      </c>
      <c r="W9" s="25" t="s">
        <v>3</v>
      </c>
      <c r="X9" s="79" t="s">
        <v>135</v>
      </c>
      <c r="Y9" s="80" t="s">
        <v>136</v>
      </c>
      <c r="Z9" s="68" t="s">
        <v>3</v>
      </c>
    </row>
    <row r="10" spans="1:26" ht="42.75" customHeight="1" thickBot="1">
      <c r="A10" s="4"/>
      <c r="B10" s="83" t="s">
        <v>83</v>
      </c>
      <c r="C10" s="121">
        <v>29085311</v>
      </c>
      <c r="D10" s="122">
        <v>33926839.519999996</v>
      </c>
      <c r="E10" s="99">
        <f>D10/C10*100</f>
        <v>116.64595754193586</v>
      </c>
      <c r="F10" s="77">
        <v>26519951</v>
      </c>
      <c r="G10" s="77">
        <v>21598411.259999998</v>
      </c>
      <c r="H10" s="78">
        <f aca="true" t="shared" si="0" ref="H10:H29">G10/F10*100</f>
        <v>81.44212355445151</v>
      </c>
      <c r="I10" s="76">
        <v>4713454</v>
      </c>
      <c r="J10" s="76">
        <v>3125158.47</v>
      </c>
      <c r="K10" s="9">
        <f aca="true" t="shared" si="1" ref="K10:K29">J10/I10*100</f>
        <v>66.30293771828472</v>
      </c>
      <c r="L10" s="26"/>
      <c r="M10" s="27"/>
      <c r="N10" s="28"/>
      <c r="O10" s="57">
        <v>9814797</v>
      </c>
      <c r="P10" s="57">
        <v>7722720.1899999995</v>
      </c>
      <c r="Q10" s="61">
        <f aca="true" t="shared" si="2" ref="Q10:Q15">P10/O10*100</f>
        <v>78.68446173670223</v>
      </c>
      <c r="R10" s="62"/>
      <c r="S10" s="62"/>
      <c r="T10" s="9"/>
      <c r="U10" s="57">
        <v>10826700</v>
      </c>
      <c r="V10" s="57">
        <v>10153666.05</v>
      </c>
      <c r="W10" s="9">
        <f aca="true" t="shared" si="3" ref="W10:W18">V10/U10*100</f>
        <v>93.78357255673475</v>
      </c>
      <c r="X10" s="57"/>
      <c r="Y10" s="57"/>
      <c r="Z10" s="69"/>
    </row>
    <row r="11" spans="1:26" ht="39.75" customHeight="1">
      <c r="A11" s="97"/>
      <c r="B11" s="100" t="s">
        <v>84</v>
      </c>
      <c r="C11" s="123">
        <v>4919756</v>
      </c>
      <c r="D11" s="124">
        <v>5698155.64</v>
      </c>
      <c r="E11" s="101">
        <f aca="true" t="shared" si="4" ref="E11:E29">D11/C11*100</f>
        <v>115.82191555841386</v>
      </c>
      <c r="F11" s="10">
        <v>3588341</v>
      </c>
      <c r="G11" s="10">
        <v>2841869.95</v>
      </c>
      <c r="H11" s="11">
        <f t="shared" si="0"/>
        <v>79.19732126907671</v>
      </c>
      <c r="I11" s="29">
        <v>1010826</v>
      </c>
      <c r="J11" s="29">
        <v>948030.83</v>
      </c>
      <c r="K11" s="11">
        <f t="shared" si="1"/>
        <v>93.78773695967456</v>
      </c>
      <c r="L11" s="30"/>
      <c r="M11" s="30"/>
      <c r="N11" s="11"/>
      <c r="O11" s="30">
        <v>1273775</v>
      </c>
      <c r="P11" s="30">
        <v>1133511.75</v>
      </c>
      <c r="Q11" s="11">
        <f t="shared" si="2"/>
        <v>88.98838099350355</v>
      </c>
      <c r="R11" s="63"/>
      <c r="S11" s="63"/>
      <c r="T11" s="11"/>
      <c r="U11" s="30">
        <v>746932</v>
      </c>
      <c r="V11" s="30">
        <v>524092.17</v>
      </c>
      <c r="W11" s="11">
        <f t="shared" si="3"/>
        <v>70.16598164223784</v>
      </c>
      <c r="X11" s="30">
        <v>510004</v>
      </c>
      <c r="Y11" s="30">
        <v>412069.04</v>
      </c>
      <c r="Z11" s="70">
        <f aca="true" t="shared" si="5" ref="Z11:Z18">Y11/X11*100</f>
        <v>80.79721727672724</v>
      </c>
    </row>
    <row r="12" spans="1:26" ht="25.5">
      <c r="A12" s="97"/>
      <c r="B12" s="102" t="s">
        <v>87</v>
      </c>
      <c r="C12" s="123">
        <v>5264017</v>
      </c>
      <c r="D12" s="124">
        <v>6403646.79</v>
      </c>
      <c r="E12" s="103">
        <f t="shared" si="4"/>
        <v>121.64943217318638</v>
      </c>
      <c r="F12" s="10">
        <v>4829708</v>
      </c>
      <c r="G12" s="10">
        <v>3492975.85</v>
      </c>
      <c r="H12" s="12">
        <f t="shared" si="0"/>
        <v>72.32271288450565</v>
      </c>
      <c r="I12" s="29">
        <v>1193865</v>
      </c>
      <c r="J12" s="29">
        <v>952307.89</v>
      </c>
      <c r="K12" s="12">
        <f t="shared" si="1"/>
        <v>79.7667985911305</v>
      </c>
      <c r="L12" s="31"/>
      <c r="M12" s="31"/>
      <c r="N12" s="12"/>
      <c r="O12" s="33">
        <v>1125454</v>
      </c>
      <c r="P12" s="33">
        <v>873307.28</v>
      </c>
      <c r="Q12" s="12">
        <f t="shared" si="2"/>
        <v>77.5959994810983</v>
      </c>
      <c r="R12" s="64"/>
      <c r="S12" s="64"/>
      <c r="T12" s="12"/>
      <c r="U12" s="33">
        <v>937008</v>
      </c>
      <c r="V12" s="33">
        <v>286840.42</v>
      </c>
      <c r="W12" s="12">
        <f t="shared" si="3"/>
        <v>30.612376842033363</v>
      </c>
      <c r="X12" s="33">
        <v>454481</v>
      </c>
      <c r="Y12" s="33">
        <v>324180.78</v>
      </c>
      <c r="Z12" s="71">
        <f t="shared" si="5"/>
        <v>71.32988617786002</v>
      </c>
    </row>
    <row r="13" spans="1:26" ht="25.5">
      <c r="A13" s="97"/>
      <c r="B13" s="102" t="s">
        <v>88</v>
      </c>
      <c r="C13" s="123">
        <v>12916222</v>
      </c>
      <c r="D13" s="124">
        <v>13980194.079999998</v>
      </c>
      <c r="E13" s="103">
        <f t="shared" si="4"/>
        <v>108.23748678212559</v>
      </c>
      <c r="F13" s="10">
        <v>9811995</v>
      </c>
      <c r="G13" s="10">
        <v>9173540.649999999</v>
      </c>
      <c r="H13" s="12">
        <f t="shared" si="0"/>
        <v>93.49312397733588</v>
      </c>
      <c r="I13" s="29">
        <v>2185315</v>
      </c>
      <c r="J13" s="29">
        <v>2095651.57</v>
      </c>
      <c r="K13" s="12">
        <f t="shared" si="1"/>
        <v>95.89700203403171</v>
      </c>
      <c r="L13" s="32"/>
      <c r="M13" s="32"/>
      <c r="N13" s="12"/>
      <c r="O13" s="33">
        <v>2308933</v>
      </c>
      <c r="P13" s="33">
        <v>2170395.94</v>
      </c>
      <c r="Q13" s="12">
        <f t="shared" si="2"/>
        <v>93.99995322514772</v>
      </c>
      <c r="R13" s="64"/>
      <c r="S13" s="64"/>
      <c r="T13" s="12"/>
      <c r="U13" s="33">
        <v>4939347</v>
      </c>
      <c r="V13" s="33">
        <v>4682963.96</v>
      </c>
      <c r="W13" s="12">
        <f t="shared" si="3"/>
        <v>94.80937378969325</v>
      </c>
      <c r="X13" s="33"/>
      <c r="Y13" s="33"/>
      <c r="Z13" s="71"/>
    </row>
    <row r="14" spans="1:26" ht="25.5">
      <c r="A14" s="97"/>
      <c r="B14" s="102" t="s">
        <v>85</v>
      </c>
      <c r="C14" s="123">
        <v>6317665</v>
      </c>
      <c r="D14" s="124">
        <v>8093620.05</v>
      </c>
      <c r="E14" s="103">
        <f t="shared" si="4"/>
        <v>128.11094051362332</v>
      </c>
      <c r="F14" s="10">
        <v>7153785</v>
      </c>
      <c r="G14" s="10">
        <v>4976938.65</v>
      </c>
      <c r="H14" s="12">
        <f t="shared" si="0"/>
        <v>69.57070487860622</v>
      </c>
      <c r="I14" s="29">
        <v>1332692</v>
      </c>
      <c r="J14" s="29">
        <v>1148564.41</v>
      </c>
      <c r="K14" s="12">
        <f t="shared" si="1"/>
        <v>86.18378515065746</v>
      </c>
      <c r="L14" s="33">
        <v>412318</v>
      </c>
      <c r="M14" s="33">
        <v>368905.09</v>
      </c>
      <c r="N14" s="12">
        <f>M14/L14*100</f>
        <v>89.47101266498188</v>
      </c>
      <c r="O14" s="33">
        <v>2584343</v>
      </c>
      <c r="P14" s="33">
        <v>2187041.92</v>
      </c>
      <c r="Q14" s="12">
        <f t="shared" si="2"/>
        <v>84.62661187001879</v>
      </c>
      <c r="R14" s="64"/>
      <c r="S14" s="64"/>
      <c r="T14" s="12"/>
      <c r="U14" s="33">
        <v>1154955</v>
      </c>
      <c r="V14" s="33">
        <v>512858.82</v>
      </c>
      <c r="W14" s="12">
        <f t="shared" si="3"/>
        <v>44.40509110744574</v>
      </c>
      <c r="X14" s="33">
        <v>635862</v>
      </c>
      <c r="Y14" s="33">
        <v>444439.98</v>
      </c>
      <c r="Z14" s="71">
        <f t="shared" si="5"/>
        <v>69.89566604074469</v>
      </c>
    </row>
    <row r="15" spans="1:26" ht="25.5">
      <c r="A15" s="97"/>
      <c r="B15" s="102" t="s">
        <v>99</v>
      </c>
      <c r="C15" s="123">
        <v>1932782</v>
      </c>
      <c r="D15" s="124">
        <v>1900958.32</v>
      </c>
      <c r="E15" s="103">
        <f t="shared" si="4"/>
        <v>98.35347804356623</v>
      </c>
      <c r="F15" s="10">
        <v>1941327</v>
      </c>
      <c r="G15" s="10">
        <v>1596548.41</v>
      </c>
      <c r="H15" s="12">
        <f t="shared" si="0"/>
        <v>82.24005589990765</v>
      </c>
      <c r="I15" s="29">
        <v>319630</v>
      </c>
      <c r="J15" s="29">
        <v>307455.79</v>
      </c>
      <c r="K15" s="12">
        <f t="shared" si="1"/>
        <v>96.19115539842943</v>
      </c>
      <c r="L15" s="34"/>
      <c r="M15" s="35"/>
      <c r="N15" s="36"/>
      <c r="O15" s="33">
        <v>635012</v>
      </c>
      <c r="P15" s="33">
        <v>406611.57</v>
      </c>
      <c r="Q15" s="12">
        <f t="shared" si="2"/>
        <v>64.03210805465093</v>
      </c>
      <c r="R15" s="64"/>
      <c r="S15" s="64"/>
      <c r="T15" s="12"/>
      <c r="U15" s="33">
        <v>258734</v>
      </c>
      <c r="V15" s="33">
        <v>247961</v>
      </c>
      <c r="W15" s="12">
        <f t="shared" si="3"/>
        <v>95.83626427141388</v>
      </c>
      <c r="X15" s="33">
        <v>218363</v>
      </c>
      <c r="Y15" s="33">
        <v>171777.83</v>
      </c>
      <c r="Z15" s="71">
        <f t="shared" si="5"/>
        <v>78.66617970993254</v>
      </c>
    </row>
    <row r="16" spans="1:26" ht="25.5">
      <c r="A16" s="97"/>
      <c r="B16" s="102" t="s">
        <v>100</v>
      </c>
      <c r="C16" s="123">
        <v>2061208</v>
      </c>
      <c r="D16" s="124">
        <v>2656171.65</v>
      </c>
      <c r="E16" s="103">
        <f t="shared" si="4"/>
        <v>128.8648040372442</v>
      </c>
      <c r="F16" s="10">
        <v>2769488</v>
      </c>
      <c r="G16" s="10">
        <v>2107888.29</v>
      </c>
      <c r="H16" s="12">
        <f t="shared" si="0"/>
        <v>76.11111837278226</v>
      </c>
      <c r="I16" s="29">
        <v>753817</v>
      </c>
      <c r="J16" s="29">
        <v>601297.08</v>
      </c>
      <c r="K16" s="12">
        <f t="shared" si="1"/>
        <v>79.76698323333116</v>
      </c>
      <c r="L16" s="34"/>
      <c r="M16" s="35"/>
      <c r="N16" s="37"/>
      <c r="O16" s="58"/>
      <c r="P16" s="58"/>
      <c r="Q16" s="12"/>
      <c r="R16" s="64"/>
      <c r="S16" s="64"/>
      <c r="T16" s="12"/>
      <c r="U16" s="33">
        <v>940686</v>
      </c>
      <c r="V16" s="33">
        <v>586782.21</v>
      </c>
      <c r="W16" s="12">
        <f t="shared" si="3"/>
        <v>62.37811660851761</v>
      </c>
      <c r="X16" s="33">
        <v>197880</v>
      </c>
      <c r="Y16" s="33">
        <v>152152.54</v>
      </c>
      <c r="Z16" s="71">
        <f t="shared" si="5"/>
        <v>76.89131797048717</v>
      </c>
    </row>
    <row r="17" spans="1:26" ht="26.25" thickBot="1">
      <c r="A17" s="104"/>
      <c r="B17" s="105" t="s">
        <v>86</v>
      </c>
      <c r="C17" s="123">
        <v>17912804</v>
      </c>
      <c r="D17" s="124">
        <v>20789104.43</v>
      </c>
      <c r="E17" s="106">
        <f t="shared" si="4"/>
        <v>116.05723163163064</v>
      </c>
      <c r="F17" s="10">
        <v>17212404</v>
      </c>
      <c r="G17" s="10">
        <v>11950920.6</v>
      </c>
      <c r="H17" s="13">
        <f t="shared" si="0"/>
        <v>69.43202471891782</v>
      </c>
      <c r="I17" s="38">
        <v>3185500</v>
      </c>
      <c r="J17" s="38">
        <v>1612143.65</v>
      </c>
      <c r="K17" s="13">
        <f t="shared" si="1"/>
        <v>50.60881023387223</v>
      </c>
      <c r="L17" s="39"/>
      <c r="M17" s="40"/>
      <c r="N17" s="41"/>
      <c r="O17" s="59">
        <v>5241626</v>
      </c>
      <c r="P17" s="59">
        <v>4004554.95</v>
      </c>
      <c r="Q17" s="13">
        <f>P17/O17*100</f>
        <v>76.39909734116857</v>
      </c>
      <c r="R17" s="65"/>
      <c r="S17" s="65"/>
      <c r="T17" s="13"/>
      <c r="U17" s="59">
        <v>6571618</v>
      </c>
      <c r="V17" s="59">
        <v>5018393.9</v>
      </c>
      <c r="W17" s="13">
        <f t="shared" si="3"/>
        <v>76.3646624012534</v>
      </c>
      <c r="X17" s="59">
        <v>1559680</v>
      </c>
      <c r="Y17" s="59">
        <v>953720.68</v>
      </c>
      <c r="Z17" s="72">
        <f t="shared" si="5"/>
        <v>61.14848430447272</v>
      </c>
    </row>
    <row r="18" spans="1:26" ht="26.25" thickBot="1">
      <c r="A18" s="107"/>
      <c r="B18" s="108" t="s">
        <v>95</v>
      </c>
      <c r="C18" s="15">
        <f>SUM(C11:C17)</f>
        <v>51324454</v>
      </c>
      <c r="D18" s="125">
        <f>SUM(D11:D17)</f>
        <v>59521850.95999999</v>
      </c>
      <c r="E18" s="109">
        <f t="shared" si="4"/>
        <v>115.9717178092143</v>
      </c>
      <c r="F18" s="5">
        <f>SUM(F11:F17)</f>
        <v>47307048</v>
      </c>
      <c r="G18" s="5">
        <f>SUM(G11:G17)</f>
        <v>36140682.4</v>
      </c>
      <c r="H18" s="14">
        <f t="shared" si="0"/>
        <v>76.3959788824701</v>
      </c>
      <c r="I18" s="5">
        <f>SUM(I11:I17)</f>
        <v>9981645</v>
      </c>
      <c r="J18" s="5">
        <f>SUM(J11:J17)</f>
        <v>7665451.220000001</v>
      </c>
      <c r="K18" s="14">
        <f t="shared" si="1"/>
        <v>76.79547028570943</v>
      </c>
      <c r="L18" s="42">
        <f>SUM(L11:L17)</f>
        <v>412318</v>
      </c>
      <c r="M18" s="5">
        <f>SUM(M11:M17)</f>
        <v>368905.09</v>
      </c>
      <c r="N18" s="14">
        <f>M18/L18*100</f>
        <v>89.47101266498188</v>
      </c>
      <c r="O18" s="5">
        <f>SUM(O11:O17)</f>
        <v>13169143</v>
      </c>
      <c r="P18" s="5">
        <f>SUM(P11:P17)</f>
        <v>10775423.41</v>
      </c>
      <c r="Q18" s="14">
        <f>P18/O18*100</f>
        <v>81.82326982097469</v>
      </c>
      <c r="R18" s="49">
        <f>SUM(R11:R17)</f>
        <v>0</v>
      </c>
      <c r="S18" s="49">
        <f>SUM(S11:S17)</f>
        <v>0</v>
      </c>
      <c r="T18" s="14"/>
      <c r="U18" s="5">
        <f>SUM(U11:U17)</f>
        <v>15549280</v>
      </c>
      <c r="V18" s="5">
        <f>SUM(V11:V17)</f>
        <v>11859892.48</v>
      </c>
      <c r="W18" s="14">
        <f t="shared" si="3"/>
        <v>76.27293662471831</v>
      </c>
      <c r="X18" s="5">
        <f>SUM(X11:X17)</f>
        <v>3576270</v>
      </c>
      <c r="Y18" s="5">
        <f>SUM(Y11:Y17)</f>
        <v>2458340.85</v>
      </c>
      <c r="Z18" s="69">
        <f t="shared" si="5"/>
        <v>68.74035936883959</v>
      </c>
    </row>
    <row r="19" spans="1:26" ht="25.5">
      <c r="A19" s="97"/>
      <c r="B19" s="100" t="s">
        <v>89</v>
      </c>
      <c r="C19" s="126">
        <v>972936</v>
      </c>
      <c r="D19" s="127">
        <v>1011704.92</v>
      </c>
      <c r="E19" s="110">
        <f t="shared" si="4"/>
        <v>103.9847348643693</v>
      </c>
      <c r="F19" s="119">
        <v>977984</v>
      </c>
      <c r="G19" s="119">
        <v>939649.01</v>
      </c>
      <c r="H19" s="11">
        <f t="shared" si="0"/>
        <v>96.08020274360317</v>
      </c>
      <c r="I19" s="43">
        <v>477884</v>
      </c>
      <c r="J19" s="43">
        <v>459536.13</v>
      </c>
      <c r="K19" s="11">
        <f t="shared" si="1"/>
        <v>96.16060173598613</v>
      </c>
      <c r="L19" s="44"/>
      <c r="M19" s="45"/>
      <c r="N19" s="46"/>
      <c r="O19" s="60"/>
      <c r="P19" s="60"/>
      <c r="Q19" s="11"/>
      <c r="R19" s="66"/>
      <c r="S19" s="66"/>
      <c r="T19" s="11"/>
      <c r="U19" s="30">
        <v>100</v>
      </c>
      <c r="V19" s="30">
        <v>0</v>
      </c>
      <c r="W19" s="11"/>
      <c r="X19" s="73"/>
      <c r="Y19" s="73"/>
      <c r="Z19" s="70"/>
    </row>
    <row r="20" spans="1:26" ht="25.5">
      <c r="A20" s="97"/>
      <c r="B20" s="102" t="s">
        <v>98</v>
      </c>
      <c r="C20" s="126">
        <v>2028322</v>
      </c>
      <c r="D20" s="127">
        <v>2065216.81</v>
      </c>
      <c r="E20" s="111">
        <f t="shared" si="4"/>
        <v>101.81898189735162</v>
      </c>
      <c r="F20" s="119">
        <v>2045540</v>
      </c>
      <c r="G20" s="119">
        <v>1559066.9</v>
      </c>
      <c r="H20" s="12">
        <f t="shared" si="0"/>
        <v>76.21786423144988</v>
      </c>
      <c r="I20" s="43">
        <v>610383</v>
      </c>
      <c r="J20" s="43">
        <v>562937.61</v>
      </c>
      <c r="K20" s="12">
        <f t="shared" si="1"/>
        <v>92.22694767056095</v>
      </c>
      <c r="L20" s="47"/>
      <c r="M20" s="35"/>
      <c r="N20" s="37"/>
      <c r="O20" s="33">
        <v>964621</v>
      </c>
      <c r="P20" s="33">
        <v>855263.2</v>
      </c>
      <c r="Q20" s="12">
        <f>P20/O20*100</f>
        <v>88.66313298176173</v>
      </c>
      <c r="R20" s="64"/>
      <c r="S20" s="64"/>
      <c r="T20" s="12"/>
      <c r="U20" s="33">
        <v>62215</v>
      </c>
      <c r="V20" s="33">
        <v>57397.39</v>
      </c>
      <c r="W20" s="12">
        <f aca="true" t="shared" si="6" ref="W20:W27">V20/U20*100</f>
        <v>92.25651370248332</v>
      </c>
      <c r="X20" s="33">
        <v>376489</v>
      </c>
      <c r="Y20" s="33">
        <v>319121.83</v>
      </c>
      <c r="Z20" s="71">
        <f aca="true" t="shared" si="7" ref="Z20:Z29">Y20/X20*100</f>
        <v>84.76259067329988</v>
      </c>
    </row>
    <row r="21" spans="1:26" ht="25.5">
      <c r="A21" s="97"/>
      <c r="B21" s="102" t="s">
        <v>90</v>
      </c>
      <c r="C21" s="126">
        <v>637991</v>
      </c>
      <c r="D21" s="127">
        <v>686128.57</v>
      </c>
      <c r="E21" s="111">
        <f t="shared" si="4"/>
        <v>107.54518010442153</v>
      </c>
      <c r="F21" s="119">
        <v>770651</v>
      </c>
      <c r="G21" s="119">
        <v>536923.8</v>
      </c>
      <c r="H21" s="12">
        <f t="shared" si="0"/>
        <v>69.67145958416975</v>
      </c>
      <c r="I21" s="43">
        <v>360150</v>
      </c>
      <c r="J21" s="43">
        <v>327701.66</v>
      </c>
      <c r="K21" s="12">
        <f t="shared" si="1"/>
        <v>90.99032625295015</v>
      </c>
      <c r="L21" s="47"/>
      <c r="M21" s="35"/>
      <c r="N21" s="37"/>
      <c r="O21" s="58"/>
      <c r="P21" s="58"/>
      <c r="Q21" s="12"/>
      <c r="R21" s="64"/>
      <c r="S21" s="64"/>
      <c r="T21" s="12"/>
      <c r="U21" s="33">
        <v>21750</v>
      </c>
      <c r="V21" s="33">
        <v>21481.9</v>
      </c>
      <c r="W21" s="12">
        <f t="shared" si="6"/>
        <v>98.76735632183909</v>
      </c>
      <c r="X21" s="33">
        <v>388751</v>
      </c>
      <c r="Y21" s="33">
        <v>239837.37</v>
      </c>
      <c r="Z21" s="71">
        <f t="shared" si="7"/>
        <v>61.694341622272354</v>
      </c>
    </row>
    <row r="22" spans="1:26" ht="25.5">
      <c r="A22" s="97"/>
      <c r="B22" s="102" t="s">
        <v>91</v>
      </c>
      <c r="C22" s="126">
        <v>1199478</v>
      </c>
      <c r="D22" s="127">
        <v>1540255.32</v>
      </c>
      <c r="E22" s="111">
        <f t="shared" si="4"/>
        <v>128.41046855382092</v>
      </c>
      <c r="F22" s="119">
        <v>1332133</v>
      </c>
      <c r="G22" s="119">
        <v>1078254.79</v>
      </c>
      <c r="H22" s="12">
        <f t="shared" si="0"/>
        <v>80.94197726503285</v>
      </c>
      <c r="I22" s="43">
        <v>602025</v>
      </c>
      <c r="J22" s="43">
        <v>562715.64</v>
      </c>
      <c r="K22" s="12">
        <f t="shared" si="1"/>
        <v>93.47047713965367</v>
      </c>
      <c r="L22" s="47"/>
      <c r="M22" s="35"/>
      <c r="N22" s="37"/>
      <c r="O22" s="33"/>
      <c r="P22" s="33"/>
      <c r="Q22" s="12"/>
      <c r="R22" s="64"/>
      <c r="S22" s="64"/>
      <c r="T22" s="12"/>
      <c r="U22" s="33">
        <v>478109</v>
      </c>
      <c r="V22" s="33">
        <v>366962.28</v>
      </c>
      <c r="W22" s="12">
        <f t="shared" si="6"/>
        <v>76.7528492456741</v>
      </c>
      <c r="X22" s="33">
        <v>220299</v>
      </c>
      <c r="Y22" s="33">
        <v>181284.08</v>
      </c>
      <c r="Z22" s="71">
        <f t="shared" si="7"/>
        <v>82.29001493424845</v>
      </c>
    </row>
    <row r="23" spans="1:26" ht="27.75" customHeight="1">
      <c r="A23" s="97"/>
      <c r="B23" s="102" t="s">
        <v>92</v>
      </c>
      <c r="C23" s="126">
        <v>1313643</v>
      </c>
      <c r="D23" s="127">
        <v>2102499.2</v>
      </c>
      <c r="E23" s="111">
        <f t="shared" si="4"/>
        <v>160.05103365221757</v>
      </c>
      <c r="F23" s="119">
        <v>1612412</v>
      </c>
      <c r="G23" s="119">
        <v>1330516.89</v>
      </c>
      <c r="H23" s="12">
        <f t="shared" si="0"/>
        <v>82.51717861191804</v>
      </c>
      <c r="I23" s="43">
        <v>864863</v>
      </c>
      <c r="J23" s="43">
        <v>741833.2</v>
      </c>
      <c r="K23" s="12">
        <f t="shared" si="1"/>
        <v>85.77464870158626</v>
      </c>
      <c r="L23" s="47"/>
      <c r="M23" s="35"/>
      <c r="N23" s="37"/>
      <c r="O23" s="33"/>
      <c r="P23" s="33"/>
      <c r="Q23" s="12"/>
      <c r="R23" s="64"/>
      <c r="S23" s="64"/>
      <c r="T23" s="12"/>
      <c r="U23" s="33">
        <v>474197</v>
      </c>
      <c r="V23" s="33">
        <v>458720.62</v>
      </c>
      <c r="W23" s="12">
        <f t="shared" si="6"/>
        <v>96.73629736164506</v>
      </c>
      <c r="X23" s="33">
        <v>228352</v>
      </c>
      <c r="Y23" s="33">
        <v>200554.94</v>
      </c>
      <c r="Z23" s="71">
        <f t="shared" si="7"/>
        <v>87.82710026625561</v>
      </c>
    </row>
    <row r="24" spans="1:30" ht="25.5">
      <c r="A24" s="97"/>
      <c r="B24" s="102" t="s">
        <v>97</v>
      </c>
      <c r="C24" s="126">
        <v>1454593</v>
      </c>
      <c r="D24" s="127">
        <v>1767596.87</v>
      </c>
      <c r="E24" s="111">
        <f t="shared" si="4"/>
        <v>121.51831268265418</v>
      </c>
      <c r="F24" s="119">
        <v>1588096</v>
      </c>
      <c r="G24" s="119">
        <v>1419325.35</v>
      </c>
      <c r="H24" s="12">
        <f t="shared" si="0"/>
        <v>89.3727677671879</v>
      </c>
      <c r="I24" s="43">
        <v>659748</v>
      </c>
      <c r="J24" s="43">
        <v>575882.19</v>
      </c>
      <c r="K24" s="12">
        <f t="shared" si="1"/>
        <v>87.28820549664417</v>
      </c>
      <c r="L24" s="47"/>
      <c r="M24" s="35"/>
      <c r="N24" s="37"/>
      <c r="O24" s="58"/>
      <c r="P24" s="58"/>
      <c r="Q24" s="12"/>
      <c r="R24" s="64"/>
      <c r="S24" s="64"/>
      <c r="T24" s="12"/>
      <c r="U24" s="33">
        <v>136028</v>
      </c>
      <c r="V24" s="33">
        <v>118538</v>
      </c>
      <c r="W24" s="12">
        <f t="shared" si="6"/>
        <v>87.14235304496133</v>
      </c>
      <c r="X24" s="33">
        <v>257853</v>
      </c>
      <c r="Y24" s="33">
        <v>235996.78</v>
      </c>
      <c r="Z24" s="71">
        <f t="shared" si="7"/>
        <v>91.52376741786988</v>
      </c>
      <c r="AD24" s="90"/>
    </row>
    <row r="25" spans="1:26" ht="26.25" thickBot="1">
      <c r="A25" s="104"/>
      <c r="B25" s="105" t="s">
        <v>93</v>
      </c>
      <c r="C25" s="126">
        <v>11350868</v>
      </c>
      <c r="D25" s="127">
        <v>12940214.53</v>
      </c>
      <c r="E25" s="112">
        <f t="shared" si="4"/>
        <v>114.00198231536125</v>
      </c>
      <c r="F25" s="119">
        <v>12769913</v>
      </c>
      <c r="G25" s="119">
        <v>8822855.139999999</v>
      </c>
      <c r="H25" s="13">
        <f t="shared" si="0"/>
        <v>69.09095731505765</v>
      </c>
      <c r="I25" s="43">
        <v>1832838</v>
      </c>
      <c r="J25" s="43">
        <v>1337505.85</v>
      </c>
      <c r="K25" s="13">
        <f t="shared" si="1"/>
        <v>72.9745809504168</v>
      </c>
      <c r="L25" s="48"/>
      <c r="M25" s="40"/>
      <c r="N25" s="41"/>
      <c r="O25" s="59">
        <v>3568002</v>
      </c>
      <c r="P25" s="59">
        <v>2389979.14</v>
      </c>
      <c r="Q25" s="13">
        <f>P25/O25*100</f>
        <v>66.98368274457246</v>
      </c>
      <c r="R25" s="65"/>
      <c r="S25" s="65"/>
      <c r="T25" s="13"/>
      <c r="U25" s="59">
        <v>6364110</v>
      </c>
      <c r="V25" s="59">
        <v>5030285</v>
      </c>
      <c r="W25" s="13">
        <f t="shared" si="6"/>
        <v>79.04145277187227</v>
      </c>
      <c r="X25" s="59">
        <v>185903</v>
      </c>
      <c r="Y25" s="59">
        <v>127581.08</v>
      </c>
      <c r="Z25" s="72">
        <f t="shared" si="7"/>
        <v>68.62776824472978</v>
      </c>
    </row>
    <row r="26" spans="1:26" ht="37.5" customHeight="1" thickBot="1">
      <c r="A26" s="97"/>
      <c r="B26" s="108" t="s">
        <v>96</v>
      </c>
      <c r="C26" s="15">
        <f>SUM(C19:C25)</f>
        <v>18957831</v>
      </c>
      <c r="D26" s="5">
        <f>SUM(D19:D25)</f>
        <v>22113616.22</v>
      </c>
      <c r="E26" s="113">
        <f t="shared" si="4"/>
        <v>116.64634113470046</v>
      </c>
      <c r="F26" s="15">
        <f>SUM(F19:F25)</f>
        <v>21096729</v>
      </c>
      <c r="G26" s="5">
        <f>SUM(G19:G25)</f>
        <v>15686591.879999999</v>
      </c>
      <c r="H26" s="14">
        <f t="shared" si="0"/>
        <v>74.35556422040591</v>
      </c>
      <c r="I26" s="5">
        <f>SUM(I19:I25)</f>
        <v>5407891</v>
      </c>
      <c r="J26" s="5">
        <f>SUM(J19:J25)</f>
        <v>4568112.28</v>
      </c>
      <c r="K26" s="14">
        <f t="shared" si="1"/>
        <v>84.4712343499527</v>
      </c>
      <c r="L26" s="49">
        <f>SUM(L19:L25)</f>
        <v>0</v>
      </c>
      <c r="M26" s="49">
        <f>SUM(M19:M25)</f>
        <v>0</v>
      </c>
      <c r="N26" s="42">
        <f>SUM(N19:N25)</f>
        <v>0</v>
      </c>
      <c r="O26" s="5">
        <f>SUM(O19:O25)</f>
        <v>4532623</v>
      </c>
      <c r="P26" s="5">
        <f>SUM(P19:P25)</f>
        <v>3245242.34</v>
      </c>
      <c r="Q26" s="14">
        <f>P26/O26*100</f>
        <v>71.59744677640298</v>
      </c>
      <c r="R26" s="49"/>
      <c r="S26" s="49"/>
      <c r="T26" s="14"/>
      <c r="U26" s="5">
        <f>SUM(U19:U25)</f>
        <v>7536509</v>
      </c>
      <c r="V26" s="5">
        <f>SUM(V19:V25)</f>
        <v>6053385.19</v>
      </c>
      <c r="W26" s="14">
        <f t="shared" si="6"/>
        <v>80.32081153223595</v>
      </c>
      <c r="X26" s="5">
        <f>SUM(X19:X25)</f>
        <v>1657647</v>
      </c>
      <c r="Y26" s="5">
        <f>SUM(Y19:Y25)</f>
        <v>1304376.08</v>
      </c>
      <c r="Z26" s="69">
        <f t="shared" si="7"/>
        <v>78.6884107412495</v>
      </c>
    </row>
    <row r="27" spans="1:26" ht="22.5" customHeight="1" thickBot="1">
      <c r="A27" s="97"/>
      <c r="B27" s="114" t="s">
        <v>5</v>
      </c>
      <c r="C27" s="15">
        <f>C10+C18+C26</f>
        <v>99367596</v>
      </c>
      <c r="D27" s="5">
        <f>D10+D18+D26</f>
        <v>115562306.69999999</v>
      </c>
      <c r="E27" s="109">
        <f t="shared" si="4"/>
        <v>116.29777850316513</v>
      </c>
      <c r="F27" s="15">
        <f>F10+F18+F26</f>
        <v>94923728</v>
      </c>
      <c r="G27" s="5">
        <f>G10+G18+G26</f>
        <v>73425685.53999999</v>
      </c>
      <c r="H27" s="16">
        <f t="shared" si="0"/>
        <v>77.3522986160004</v>
      </c>
      <c r="I27" s="5">
        <f>I10+I18+I26</f>
        <v>20102990</v>
      </c>
      <c r="J27" s="5">
        <f>J10+J18+J26</f>
        <v>15358721.970000003</v>
      </c>
      <c r="K27" s="16">
        <f t="shared" si="1"/>
        <v>76.40018708659758</v>
      </c>
      <c r="L27" s="5">
        <f>L10+L18+L26</f>
        <v>412318</v>
      </c>
      <c r="M27" s="5">
        <f>M10+M18+M26</f>
        <v>368905.09</v>
      </c>
      <c r="N27" s="50">
        <f>N10+N18+N26</f>
        <v>89.47101266498188</v>
      </c>
      <c r="O27" s="5">
        <f>O10+O18+O26</f>
        <v>27516563</v>
      </c>
      <c r="P27" s="5">
        <f>P10+P18+P26</f>
        <v>21743385.94</v>
      </c>
      <c r="Q27" s="16">
        <f>P27/O27*100</f>
        <v>79.01926537845588</v>
      </c>
      <c r="R27" s="5"/>
      <c r="S27" s="5"/>
      <c r="T27" s="67"/>
      <c r="U27" s="5">
        <f>U10+U18+U26</f>
        <v>33912489</v>
      </c>
      <c r="V27" s="5">
        <f>V10+V18+V26</f>
        <v>28066943.720000003</v>
      </c>
      <c r="W27" s="16">
        <f t="shared" si="6"/>
        <v>82.76285388548155</v>
      </c>
      <c r="X27" s="5">
        <f>X10+X18+X26</f>
        <v>5233917</v>
      </c>
      <c r="Y27" s="5">
        <f>Y10+Y18+Y26</f>
        <v>3762716.93</v>
      </c>
      <c r="Z27" s="74">
        <f t="shared" si="7"/>
        <v>71.89103170722807</v>
      </c>
    </row>
    <row r="28" spans="1:26" ht="28.5" customHeight="1" thickBot="1">
      <c r="A28" s="1"/>
      <c r="B28" s="84" t="s">
        <v>94</v>
      </c>
      <c r="C28" s="128">
        <v>345659223</v>
      </c>
      <c r="D28" s="129">
        <v>352717605.84999996</v>
      </c>
      <c r="E28" s="115">
        <f t="shared" si="4"/>
        <v>102.04200622472612</v>
      </c>
      <c r="F28" s="17">
        <v>340741183.99999994</v>
      </c>
      <c r="G28" s="86">
        <v>307993412.07</v>
      </c>
      <c r="H28" s="16">
        <f t="shared" si="0"/>
        <v>90.38925334895826</v>
      </c>
      <c r="I28" s="51">
        <v>1919340</v>
      </c>
      <c r="J28" s="51">
        <v>1574901.39</v>
      </c>
      <c r="K28" s="16">
        <f t="shared" si="1"/>
        <v>82.05432023508081</v>
      </c>
      <c r="L28" s="52"/>
      <c r="M28" s="53"/>
      <c r="N28" s="54"/>
      <c r="O28" s="52">
        <v>79360656</v>
      </c>
      <c r="P28" s="53">
        <v>72735940.52</v>
      </c>
      <c r="Q28" s="16">
        <f>P28/O28*100</f>
        <v>91.65239324634614</v>
      </c>
      <c r="R28" s="52">
        <v>50271745</v>
      </c>
      <c r="S28" s="53">
        <v>46797175.10000001</v>
      </c>
      <c r="T28" s="16">
        <f>S28/R28*100</f>
        <v>93.08842392481105</v>
      </c>
      <c r="U28" s="52"/>
      <c r="V28" s="53"/>
      <c r="W28" s="16"/>
      <c r="X28" s="52">
        <v>10298536</v>
      </c>
      <c r="Y28" s="53">
        <v>9304308.529999997</v>
      </c>
      <c r="Z28" s="74">
        <f t="shared" si="7"/>
        <v>90.3459339269193</v>
      </c>
    </row>
    <row r="29" spans="1:26" ht="24.75" customHeight="1" thickBot="1">
      <c r="A29" s="104"/>
      <c r="B29" s="85" t="s">
        <v>6</v>
      </c>
      <c r="C29" s="18">
        <f>C27+C28</f>
        <v>445026819</v>
      </c>
      <c r="D29" s="6">
        <f>D27+D28</f>
        <v>468279912.54999995</v>
      </c>
      <c r="E29" s="109">
        <f t="shared" si="4"/>
        <v>105.22509937766245</v>
      </c>
      <c r="F29" s="18">
        <f>F27+F28</f>
        <v>435664911.99999994</v>
      </c>
      <c r="G29" s="6">
        <f>G27+G28</f>
        <v>381419097.61</v>
      </c>
      <c r="H29" s="14">
        <f t="shared" si="0"/>
        <v>87.54873002258215</v>
      </c>
      <c r="I29" s="18">
        <f>I27+I28</f>
        <v>22022330</v>
      </c>
      <c r="J29" s="18">
        <f>J27+J28</f>
        <v>16933623.360000003</v>
      </c>
      <c r="K29" s="14">
        <f t="shared" si="1"/>
        <v>76.89296890928436</v>
      </c>
      <c r="L29" s="6">
        <f>L27+L28</f>
        <v>412318</v>
      </c>
      <c r="M29" s="6">
        <f>M27+M28</f>
        <v>368905.09</v>
      </c>
      <c r="N29" s="9">
        <f>N27+N28</f>
        <v>89.47101266498188</v>
      </c>
      <c r="O29" s="6">
        <f>O27+O28</f>
        <v>106877219</v>
      </c>
      <c r="P29" s="6">
        <f>P27+P28</f>
        <v>94479326.46</v>
      </c>
      <c r="Q29" s="14">
        <f>P29/O29*100</f>
        <v>88.39987355958428</v>
      </c>
      <c r="R29" s="6">
        <f>R27+R28</f>
        <v>50271745</v>
      </c>
      <c r="S29" s="6">
        <f>S27+S28</f>
        <v>46797175.10000001</v>
      </c>
      <c r="T29" s="14">
        <f>S29/R29*100</f>
        <v>93.08842392481105</v>
      </c>
      <c r="U29" s="6">
        <f>U27+U28</f>
        <v>33912489</v>
      </c>
      <c r="V29" s="6">
        <f>V27+V28</f>
        <v>28066943.720000003</v>
      </c>
      <c r="W29" s="14">
        <f>V29/U29*100</f>
        <v>82.76285388548155</v>
      </c>
      <c r="X29" s="6">
        <f>X27+X28</f>
        <v>15532453</v>
      </c>
      <c r="Y29" s="6">
        <f>Y27+Y28</f>
        <v>13067025.459999997</v>
      </c>
      <c r="Z29" s="69">
        <f t="shared" si="7"/>
        <v>84.12724931470899</v>
      </c>
    </row>
    <row r="30" spans="9:25" ht="13.5" thickBot="1">
      <c r="I30" s="55"/>
      <c r="J30" s="56"/>
      <c r="K30" s="55"/>
      <c r="L30" s="55"/>
      <c r="M30" s="55"/>
      <c r="N30" s="55"/>
      <c r="O30" s="55"/>
      <c r="P30" s="56"/>
      <c r="Q30" s="55"/>
      <c r="R30" s="55"/>
      <c r="S30" s="56"/>
      <c r="T30" s="55"/>
      <c r="U30" s="55"/>
      <c r="V30" s="55"/>
      <c r="W30" s="55"/>
      <c r="X30" s="55"/>
      <c r="Y30" s="56"/>
    </row>
    <row r="31" spans="2:26" ht="13.5" thickBot="1">
      <c r="B31" s="116"/>
      <c r="C31" s="130">
        <v>445026819</v>
      </c>
      <c r="D31" s="131">
        <v>468279912.5499999</v>
      </c>
      <c r="E31" s="7"/>
      <c r="F31" s="20">
        <v>435664911.99999994</v>
      </c>
      <c r="G31" s="20">
        <v>381419097.6099999</v>
      </c>
      <c r="H31" s="7"/>
      <c r="I31" s="183">
        <v>22022330</v>
      </c>
      <c r="J31" s="183">
        <v>16933623.359999996</v>
      </c>
      <c r="K31" s="7"/>
      <c r="L31" s="7">
        <v>412318</v>
      </c>
      <c r="M31" s="87">
        <v>346617.03</v>
      </c>
      <c r="N31" s="7"/>
      <c r="O31" s="7">
        <v>106877219</v>
      </c>
      <c r="P31" s="7">
        <v>94479326.45999993</v>
      </c>
      <c r="Q31" s="7"/>
      <c r="R31" s="7">
        <v>50271745</v>
      </c>
      <c r="S31" s="7">
        <v>46797175.10000001</v>
      </c>
      <c r="T31" s="7"/>
      <c r="U31" s="7">
        <v>33912489</v>
      </c>
      <c r="V31" s="7">
        <v>28066943.71999999</v>
      </c>
      <c r="W31" s="7"/>
      <c r="X31" s="7">
        <v>15532453</v>
      </c>
      <c r="Y31" s="7">
        <v>13067025.459999995</v>
      </c>
      <c r="Z31" s="75"/>
    </row>
    <row r="32" spans="2:9" ht="13.5" thickBot="1">
      <c r="B32" s="116"/>
      <c r="C32" s="116"/>
      <c r="D32" s="116"/>
      <c r="E32" s="22"/>
      <c r="F32" s="21"/>
      <c r="G32" s="21"/>
      <c r="H32" s="22"/>
      <c r="I32" s="22"/>
    </row>
    <row r="33" spans="2:25" ht="13.5" thickBot="1">
      <c r="B33" s="116"/>
      <c r="C33" s="23">
        <f>C29-C31</f>
        <v>0</v>
      </c>
      <c r="D33" s="24">
        <f>D29-D31</f>
        <v>0</v>
      </c>
      <c r="E33" s="22"/>
      <c r="F33" s="23">
        <f>F29-F31</f>
        <v>0</v>
      </c>
      <c r="G33" s="24">
        <f>G29-G31</f>
        <v>0</v>
      </c>
      <c r="H33" s="22"/>
      <c r="I33" s="23">
        <f>I29-I31</f>
        <v>0</v>
      </c>
      <c r="J33" s="24">
        <f>J29-J31</f>
        <v>0</v>
      </c>
      <c r="L33" s="23">
        <f>L29-L31</f>
        <v>0</v>
      </c>
      <c r="M33" s="24">
        <f>M29-M31</f>
        <v>22288.059999999998</v>
      </c>
      <c r="O33" s="23">
        <f>O29-O31</f>
        <v>0</v>
      </c>
      <c r="P33" s="24">
        <f>P29-P31</f>
        <v>0</v>
      </c>
      <c r="R33" s="23">
        <f>R29-R31</f>
        <v>0</v>
      </c>
      <c r="S33" s="24">
        <f>S29-S31</f>
        <v>0</v>
      </c>
      <c r="U33" s="23">
        <f>U29-U31</f>
        <v>0</v>
      </c>
      <c r="V33" s="24">
        <f>V29-V31</f>
        <v>0</v>
      </c>
      <c r="X33" s="23">
        <f>X29-X31</f>
        <v>0</v>
      </c>
      <c r="Y33" s="24">
        <f>Y29-Y31</f>
        <v>0</v>
      </c>
    </row>
    <row r="34" spans="2:8" ht="12.75">
      <c r="B34" s="93"/>
      <c r="C34" s="93"/>
      <c r="D34" s="93"/>
      <c r="F34" s="22"/>
      <c r="G34" s="22"/>
      <c r="H34" s="22"/>
    </row>
    <row r="35" spans="6:8" ht="12.75">
      <c r="F35" s="22"/>
      <c r="G35" s="91"/>
      <c r="H35" s="22"/>
    </row>
    <row r="36" spans="6:8" ht="12.75">
      <c r="F36" s="22"/>
      <c r="G36" s="22"/>
      <c r="H36" s="22"/>
    </row>
    <row r="40" spans="6:7" ht="12.75">
      <c r="F40" s="56"/>
      <c r="G40" s="56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2016-10-31T11:47:10Z</cp:lastPrinted>
  <dcterms:created xsi:type="dcterms:W3CDTF">1996-10-08T23:32:33Z</dcterms:created>
  <dcterms:modified xsi:type="dcterms:W3CDTF">2016-10-31T11:47:12Z</dcterms:modified>
  <cp:category/>
  <cp:version/>
  <cp:contentType/>
  <cp:contentStatus/>
</cp:coreProperties>
</file>