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4" sheetId="1" r:id="rId1"/>
  </sheets>
  <definedNames>
    <definedName name="_xlnm.Print_Titles" localSheetId="0">'дод4'!$19:$22</definedName>
  </definedNames>
  <calcPr fullCalcOnLoad="1"/>
</workbook>
</file>

<file path=xl/sharedStrings.xml><?xml version="1.0" encoding="utf-8"?>
<sst xmlns="http://schemas.openxmlformats.org/spreadsheetml/2006/main" count="59" uniqueCount="44">
  <si>
    <t>Загальний фонд</t>
  </si>
  <si>
    <t>Спеціальний фонд</t>
  </si>
  <si>
    <t>Разом</t>
  </si>
  <si>
    <t>…</t>
  </si>
  <si>
    <t>Всього</t>
  </si>
  <si>
    <t>Код бюджету</t>
  </si>
  <si>
    <t>Найменування АТО</t>
  </si>
  <si>
    <t>Дотація вирівнюваення</t>
  </si>
  <si>
    <t>сума</t>
  </si>
  <si>
    <t>щоденний норматив відрахувань</t>
  </si>
  <si>
    <t>Обласний бюджет</t>
  </si>
  <si>
    <t>Державний бюджет</t>
  </si>
  <si>
    <t>місто Дергачі</t>
  </si>
  <si>
    <t>селище Вільшани</t>
  </si>
  <si>
    <t>селище Козача Лопань</t>
  </si>
  <si>
    <t>селище Мала Данилівка</t>
  </si>
  <si>
    <t>селище Пересічне</t>
  </si>
  <si>
    <t>селище Прудянка</t>
  </si>
  <si>
    <t>селище Слатине</t>
  </si>
  <si>
    <t>селище Солоницівка</t>
  </si>
  <si>
    <t>с.Безруки</t>
  </si>
  <si>
    <t>с.Польова</t>
  </si>
  <si>
    <t>с.Протопопівка</t>
  </si>
  <si>
    <t>с.Проходи</t>
  </si>
  <si>
    <t>с.Руська Лозова</t>
  </si>
  <si>
    <t>с.Токарівка</t>
  </si>
  <si>
    <t>с.Черкаська Лозова</t>
  </si>
  <si>
    <t xml:space="preserve">Разом по бюджетах </t>
  </si>
  <si>
    <t>Міжбюджетні трансферти, що надходять до  районного бюджету</t>
  </si>
  <si>
    <t>Кошти,що передаються до районного бюджету з селищного бюджету 
41010600</t>
  </si>
  <si>
    <t>(грн.)</t>
  </si>
  <si>
    <t>Міжбюджетні трансферти, що передаються з районного бюджету</t>
  </si>
  <si>
    <t>місто Харків</t>
  </si>
  <si>
    <t>Додаток  №3</t>
  </si>
  <si>
    <t xml:space="preserve">  Голова районної ради                                           Г.Ю.Лазарєв</t>
  </si>
  <si>
    <t>Показники міжбюджетних трансфертів між  районним бюджетом та іншими бюджетами на 2018 рік</t>
  </si>
  <si>
    <t>від 19 грудня 2017 р.</t>
  </si>
  <si>
    <t xml:space="preserve">до рішення чергової ХХVІ сесії VІІ скликання </t>
  </si>
  <si>
    <t xml:space="preserve">інша субвенція на утримання ДНЗ та НВК 1 ступеня
</t>
  </si>
  <si>
    <t xml:space="preserve">інша субвенція
 на утримання клубів та будинків культури </t>
  </si>
  <si>
    <t xml:space="preserve">інша субвенція  на проведення відпочинку осіб, які брали участь в антитерористичній операції, у санаторно-курортних закладах області
</t>
  </si>
  <si>
    <t xml:space="preserve">інша субвенція  
</t>
  </si>
  <si>
    <t>селище Мала Данилівка (ОТГ)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</si>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</sst>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0"/>
    <numFmt numFmtId="192" formatCode="0.000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3.5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53" applyFont="1" applyBorder="1">
      <alignment/>
      <protection/>
    </xf>
    <xf numFmtId="0" fontId="1" fillId="0" borderId="10" xfId="0" applyFont="1" applyBorder="1" applyAlignment="1">
      <alignment horizontal="center" wrapText="1"/>
    </xf>
    <xf numFmtId="0" fontId="1" fillId="0" borderId="11" xfId="53" applyFont="1" applyBorder="1">
      <alignment/>
      <protection/>
    </xf>
    <xf numFmtId="0" fontId="34" fillId="0" borderId="0" xfId="0" applyFont="1" applyAlignment="1">
      <alignment/>
    </xf>
    <xf numFmtId="0" fontId="33" fillId="0" borderId="0" xfId="53" applyFont="1">
      <alignment/>
      <protection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42" applyFont="1" applyBorder="1" applyAlignment="1" applyProtection="1">
      <alignment horizontal="center" wrapText="1"/>
      <protection/>
    </xf>
    <xf numFmtId="0" fontId="36" fillId="0" borderId="0" xfId="42" applyFont="1" applyAlignment="1" applyProtection="1">
      <alignment/>
      <protection/>
    </xf>
    <xf numFmtId="0" fontId="2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14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5" fillId="0" borderId="10" xfId="0" applyFont="1" applyBorder="1" applyAlignment="1">
      <alignment horizontal="justify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42" applyFont="1" applyBorder="1" applyAlignment="1" applyProtection="1">
      <alignment horizontal="center" wrapText="1"/>
      <protection/>
    </xf>
    <xf numFmtId="0" fontId="2" fillId="0" borderId="14" xfId="42" applyFont="1" applyBorder="1" applyAlignment="1" applyProtection="1">
      <alignment horizontal="center" wrapText="1"/>
      <protection/>
    </xf>
    <xf numFmtId="2" fontId="2" fillId="0" borderId="10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39" fillId="0" borderId="24" xfId="0" applyNumberFormat="1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P38" sqref="P38"/>
    </sheetView>
  </sheetViews>
  <sheetFormatPr defaultColWidth="9.140625" defaultRowHeight="12.75"/>
  <cols>
    <col min="1" max="1" width="12.140625" style="0" customWidth="1"/>
    <col min="2" max="2" width="29.28125" style="0" customWidth="1"/>
    <col min="3" max="3" width="0.2890625" style="0" hidden="1" customWidth="1"/>
    <col min="4" max="4" width="10.8515625" style="0" hidden="1" customWidth="1"/>
    <col min="5" max="5" width="14.7109375" style="0" customWidth="1"/>
    <col min="6" max="6" width="13.8515625" style="0" customWidth="1"/>
    <col min="7" max="7" width="0.13671875" style="0" hidden="1" customWidth="1"/>
    <col min="8" max="8" width="0.2890625" style="0" hidden="1" customWidth="1"/>
    <col min="9" max="9" width="12.421875" style="0" customWidth="1"/>
    <col min="10" max="10" width="2.00390625" style="0" hidden="1" customWidth="1"/>
    <col min="11" max="15" width="2.140625" style="0" hidden="1" customWidth="1"/>
    <col min="16" max="16" width="14.00390625" style="0" customWidth="1"/>
    <col min="18" max="19" width="0" style="0" hidden="1" customWidth="1"/>
  </cols>
  <sheetData>
    <row r="1" spans="2:5" ht="14.25" customHeight="1">
      <c r="B1" s="65" t="s">
        <v>33</v>
      </c>
      <c r="C1" s="66"/>
      <c r="D1" s="66"/>
      <c r="E1" s="66"/>
    </row>
    <row r="2" spans="2:6" ht="14.25" customHeight="1">
      <c r="B2" s="60" t="s">
        <v>37</v>
      </c>
      <c r="C2" s="61"/>
      <c r="D2" s="62"/>
      <c r="E2" s="62"/>
      <c r="F2" s="63"/>
    </row>
    <row r="3" spans="2:6" ht="12.75" customHeight="1">
      <c r="B3" s="60" t="s">
        <v>36</v>
      </c>
      <c r="C3" s="61"/>
      <c r="D3" s="62"/>
      <c r="E3" s="62"/>
      <c r="F3" s="63"/>
    </row>
    <row r="4" spans="1:16" ht="1.5" customHeight="1" hidden="1">
      <c r="A4" s="1"/>
      <c r="M4" s="7"/>
      <c r="N4" s="6"/>
      <c r="O4" s="6"/>
      <c r="P4" s="6"/>
    </row>
    <row r="5" spans="1:16" ht="25.5" customHeight="1">
      <c r="A5" s="1"/>
      <c r="B5" s="67"/>
      <c r="C5" s="67"/>
      <c r="D5" s="67"/>
      <c r="E5" s="67"/>
      <c r="F5" s="67"/>
      <c r="G5" s="67"/>
      <c r="H5" s="67"/>
      <c r="I5" s="1"/>
      <c r="J5" s="1"/>
      <c r="K5" s="1"/>
      <c r="L5" s="1"/>
      <c r="M5" s="20"/>
      <c r="N5" s="21"/>
      <c r="O5" s="21"/>
      <c r="P5" s="21"/>
    </row>
    <row r="6" spans="1:16" ht="33.75" customHeight="1">
      <c r="A6" s="80" t="s">
        <v>35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22.5" customHeight="1" thickBot="1">
      <c r="A7" s="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 t="s">
        <v>30</v>
      </c>
    </row>
    <row r="8" spans="1:16" ht="12.75">
      <c r="A8" s="82" t="s">
        <v>5</v>
      </c>
      <c r="B8" s="84" t="s">
        <v>6</v>
      </c>
      <c r="C8" s="86" t="s">
        <v>28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</row>
    <row r="9" spans="1:16" ht="12.75">
      <c r="A9" s="83"/>
      <c r="B9" s="85"/>
      <c r="C9" s="88" t="s">
        <v>0</v>
      </c>
      <c r="D9" s="89"/>
      <c r="E9" s="89"/>
      <c r="F9" s="89"/>
      <c r="G9" s="89"/>
      <c r="H9" s="89"/>
      <c r="I9" s="89"/>
      <c r="J9" s="89"/>
      <c r="K9" s="88" t="s">
        <v>1</v>
      </c>
      <c r="L9" s="88"/>
      <c r="M9" s="88"/>
      <c r="N9" s="88"/>
      <c r="O9" s="88"/>
      <c r="P9" s="90" t="s">
        <v>2</v>
      </c>
    </row>
    <row r="10" spans="1:16" ht="50.25" customHeight="1">
      <c r="A10" s="83"/>
      <c r="B10" s="85"/>
      <c r="C10" s="92" t="s">
        <v>29</v>
      </c>
      <c r="D10" s="92"/>
      <c r="E10" s="92" t="s">
        <v>43</v>
      </c>
      <c r="F10" s="68" t="s">
        <v>41</v>
      </c>
      <c r="G10" s="69"/>
      <c r="H10" s="70"/>
      <c r="I10" s="93" t="s">
        <v>40</v>
      </c>
      <c r="J10" s="94"/>
      <c r="K10" s="113" t="s">
        <v>3</v>
      </c>
      <c r="L10" s="113" t="s">
        <v>3</v>
      </c>
      <c r="M10" s="107"/>
      <c r="N10" s="107"/>
      <c r="O10" s="92"/>
      <c r="P10" s="91"/>
    </row>
    <row r="11" spans="1:16" ht="55.5" customHeight="1">
      <c r="A11" s="83"/>
      <c r="B11" s="85"/>
      <c r="C11" s="29" t="s">
        <v>8</v>
      </c>
      <c r="D11" s="29" t="s">
        <v>9</v>
      </c>
      <c r="E11" s="99"/>
      <c r="F11" s="71"/>
      <c r="G11" s="72"/>
      <c r="H11" s="73"/>
      <c r="I11" s="93"/>
      <c r="J11" s="95"/>
      <c r="K11" s="113"/>
      <c r="L11" s="113"/>
      <c r="M11" s="114"/>
      <c r="N11" s="107"/>
      <c r="O11" s="92"/>
      <c r="P11" s="91"/>
    </row>
    <row r="12" spans="1:16" ht="15.75">
      <c r="A12" s="5"/>
      <c r="B12" s="3" t="s">
        <v>42</v>
      </c>
      <c r="C12" s="32"/>
      <c r="D12" s="32"/>
      <c r="E12" s="32"/>
      <c r="F12" s="74">
        <v>610880</v>
      </c>
      <c r="G12" s="75"/>
      <c r="H12" s="76"/>
      <c r="I12" s="33"/>
      <c r="J12" s="34"/>
      <c r="K12" s="33"/>
      <c r="L12" s="33"/>
      <c r="M12" s="34"/>
      <c r="N12" s="34"/>
      <c r="O12" s="34"/>
      <c r="P12" s="35">
        <f>C12+F12+I12+J12+M12+N12+E12</f>
        <v>610880</v>
      </c>
    </row>
    <row r="13" spans="1:16" ht="14.25" customHeight="1">
      <c r="A13" s="5">
        <v>20310407000</v>
      </c>
      <c r="B13" s="3" t="s">
        <v>19</v>
      </c>
      <c r="C13" s="16"/>
      <c r="D13" s="19"/>
      <c r="E13" s="19"/>
      <c r="F13" s="77">
        <v>247900</v>
      </c>
      <c r="G13" s="78"/>
      <c r="H13" s="79"/>
      <c r="I13" s="17"/>
      <c r="J13" s="17"/>
      <c r="K13" s="17"/>
      <c r="L13" s="17"/>
      <c r="M13" s="17"/>
      <c r="N13" s="17"/>
      <c r="O13" s="17"/>
      <c r="P13" s="35">
        <f>C13+F13+I13+J13+M13+N13+E13</f>
        <v>247900</v>
      </c>
    </row>
    <row r="14" spans="1:16" ht="15.75">
      <c r="A14" s="5"/>
      <c r="B14" s="3" t="s">
        <v>32</v>
      </c>
      <c r="C14" s="16"/>
      <c r="D14" s="19"/>
      <c r="E14" s="48">
        <v>800000</v>
      </c>
      <c r="F14" s="48"/>
      <c r="G14" s="48"/>
      <c r="H14" s="49"/>
      <c r="I14" s="17"/>
      <c r="J14" s="17"/>
      <c r="K14" s="17"/>
      <c r="L14" s="17"/>
      <c r="M14" s="17"/>
      <c r="N14" s="17"/>
      <c r="O14" s="17"/>
      <c r="P14" s="35">
        <f>C14+F14+I14+J14+M14+N14+E14</f>
        <v>800000</v>
      </c>
    </row>
    <row r="15" spans="1:16" ht="15.75">
      <c r="A15" s="5"/>
      <c r="B15" s="3" t="s">
        <v>10</v>
      </c>
      <c r="C15" s="17"/>
      <c r="D15" s="17"/>
      <c r="E15" s="17"/>
      <c r="F15" s="77"/>
      <c r="G15" s="78"/>
      <c r="H15" s="79"/>
      <c r="I15" s="59">
        <v>37500</v>
      </c>
      <c r="J15" s="17"/>
      <c r="K15" s="17"/>
      <c r="L15" s="17"/>
      <c r="M15" s="17"/>
      <c r="N15" s="17"/>
      <c r="O15" s="17"/>
      <c r="P15" s="35">
        <f>C15+F15+I15+J15+M15+N15+E15</f>
        <v>37500</v>
      </c>
    </row>
    <row r="16" spans="1:16" ht="15.75">
      <c r="A16" s="5"/>
      <c r="B16" s="3" t="s">
        <v>11</v>
      </c>
      <c r="C16" s="17"/>
      <c r="D16" s="17"/>
      <c r="E16" s="17"/>
      <c r="F16" s="49"/>
      <c r="G16" s="49"/>
      <c r="H16" s="50"/>
      <c r="I16" s="17"/>
      <c r="J16" s="17"/>
      <c r="K16" s="17"/>
      <c r="L16" s="17"/>
      <c r="M16" s="17"/>
      <c r="N16" s="17"/>
      <c r="O16" s="17"/>
      <c r="P16" s="35">
        <f>C16+H16+I16+J16+M16+N16+E16</f>
        <v>0</v>
      </c>
    </row>
    <row r="17" spans="1:16" ht="16.5" customHeight="1" thickBot="1">
      <c r="A17" s="36"/>
      <c r="B17" s="37" t="s">
        <v>4</v>
      </c>
      <c r="C17" s="38">
        <f aca="true" t="shared" si="0" ref="C17:H17">SUM(C12:C16)</f>
        <v>0</v>
      </c>
      <c r="D17" s="39">
        <f t="shared" si="0"/>
        <v>0</v>
      </c>
      <c r="E17" s="38">
        <f t="shared" si="0"/>
        <v>800000</v>
      </c>
      <c r="F17" s="51">
        <f t="shared" si="0"/>
        <v>858780</v>
      </c>
      <c r="G17" s="51">
        <f t="shared" si="0"/>
        <v>0</v>
      </c>
      <c r="H17" s="51">
        <f t="shared" si="0"/>
        <v>0</v>
      </c>
      <c r="I17" s="51">
        <f aca="true" t="shared" si="1" ref="I17:N17">SUM(I12:I16)</f>
        <v>37500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  <c r="N17" s="38">
        <f t="shared" si="1"/>
        <v>0</v>
      </c>
      <c r="O17" s="38">
        <f>SUM(O12:O16)</f>
        <v>0</v>
      </c>
      <c r="P17" s="40">
        <f>SUM(P12:P16)</f>
        <v>1696280</v>
      </c>
    </row>
    <row r="18" spans="1:16" ht="189.75" customHeight="1" hidden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82" t="s">
        <v>5</v>
      </c>
      <c r="B19" s="84" t="s">
        <v>6</v>
      </c>
      <c r="C19" s="84" t="s">
        <v>31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119"/>
    </row>
    <row r="20" spans="1:16" ht="12.75">
      <c r="A20" s="83"/>
      <c r="B20" s="85"/>
      <c r="C20" s="85" t="s">
        <v>0</v>
      </c>
      <c r="D20" s="99"/>
      <c r="E20" s="99"/>
      <c r="F20" s="99"/>
      <c r="G20" s="99"/>
      <c r="H20" s="99"/>
      <c r="I20" s="99"/>
      <c r="J20" s="99"/>
      <c r="K20" s="85" t="s">
        <v>1</v>
      </c>
      <c r="L20" s="85"/>
      <c r="M20" s="85"/>
      <c r="N20" s="85"/>
      <c r="O20" s="85"/>
      <c r="P20" s="120" t="s">
        <v>2</v>
      </c>
    </row>
    <row r="21" spans="1:16" ht="12.75">
      <c r="A21" s="83"/>
      <c r="B21" s="85"/>
      <c r="C21" s="92" t="s">
        <v>7</v>
      </c>
      <c r="D21" s="92"/>
      <c r="E21" s="92" t="s">
        <v>43</v>
      </c>
      <c r="F21" s="93" t="s">
        <v>38</v>
      </c>
      <c r="G21" s="68" t="s">
        <v>39</v>
      </c>
      <c r="H21" s="69"/>
      <c r="I21" s="70"/>
      <c r="J21" s="97"/>
      <c r="K21" s="112" t="s">
        <v>3</v>
      </c>
      <c r="L21" s="112" t="s">
        <v>3</v>
      </c>
      <c r="M21" s="107"/>
      <c r="N21" s="107"/>
      <c r="O21" s="92"/>
      <c r="P21" s="120"/>
    </row>
    <row r="22" spans="1:16" ht="131.25" customHeight="1" thickBot="1">
      <c r="A22" s="83"/>
      <c r="B22" s="85"/>
      <c r="C22" s="29" t="s">
        <v>8</v>
      </c>
      <c r="D22" s="29" t="s">
        <v>9</v>
      </c>
      <c r="E22" s="99"/>
      <c r="F22" s="93"/>
      <c r="G22" s="115"/>
      <c r="H22" s="72"/>
      <c r="I22" s="73"/>
      <c r="J22" s="98"/>
      <c r="K22" s="112"/>
      <c r="L22" s="112"/>
      <c r="M22" s="107"/>
      <c r="N22" s="107"/>
      <c r="O22" s="92"/>
      <c r="P22" s="120"/>
    </row>
    <row r="23" spans="1:18" ht="15.75">
      <c r="A23" s="5">
        <v>20310301000</v>
      </c>
      <c r="B23" s="3" t="s">
        <v>12</v>
      </c>
      <c r="C23" s="10"/>
      <c r="D23" s="18"/>
      <c r="E23" s="30">
        <v>800000</v>
      </c>
      <c r="F23" s="55">
        <v>18395093</v>
      </c>
      <c r="G23" s="116"/>
      <c r="H23" s="117"/>
      <c r="I23" s="118"/>
      <c r="J23" s="52"/>
      <c r="K23" s="53"/>
      <c r="L23" s="53"/>
      <c r="M23" s="53"/>
      <c r="N23" s="53"/>
      <c r="O23" s="53"/>
      <c r="P23" s="57">
        <f>C23+H23+I23+J23+K23+L23+O23+M23+N23+O23+E23+F23+G23</f>
        <v>19195093</v>
      </c>
      <c r="R23" s="11"/>
    </row>
    <row r="24" spans="1:18" ht="15.75">
      <c r="A24" s="5">
        <v>20310401000</v>
      </c>
      <c r="B24" s="3" t="s">
        <v>13</v>
      </c>
      <c r="C24" s="10"/>
      <c r="D24" s="18"/>
      <c r="E24" s="18"/>
      <c r="F24" s="55">
        <v>3385146</v>
      </c>
      <c r="G24" s="100">
        <v>1009572</v>
      </c>
      <c r="H24" s="101"/>
      <c r="I24" s="102"/>
      <c r="J24" s="52"/>
      <c r="K24" s="53"/>
      <c r="L24" s="53"/>
      <c r="M24" s="53"/>
      <c r="N24" s="53"/>
      <c r="O24" s="53"/>
      <c r="P24" s="57">
        <f aca="true" t="shared" si="2" ref="P24:P37">C24+H24+I24+J24+K24+L24+O24+M24+N24+O24+E24+F24+G24</f>
        <v>4394718</v>
      </c>
      <c r="R24" s="12"/>
    </row>
    <row r="25" spans="1:18" ht="15.75">
      <c r="A25" s="5">
        <v>20310402000</v>
      </c>
      <c r="B25" s="3" t="s">
        <v>14</v>
      </c>
      <c r="C25" s="10"/>
      <c r="D25" s="18"/>
      <c r="E25" s="18"/>
      <c r="F25" s="55">
        <v>2745687</v>
      </c>
      <c r="G25" s="100">
        <v>889859</v>
      </c>
      <c r="H25" s="101"/>
      <c r="I25" s="102"/>
      <c r="J25" s="52"/>
      <c r="K25" s="53"/>
      <c r="L25" s="53"/>
      <c r="M25" s="53"/>
      <c r="N25" s="53"/>
      <c r="O25" s="53"/>
      <c r="P25" s="57">
        <f t="shared" si="2"/>
        <v>3635546</v>
      </c>
      <c r="R25" s="12"/>
    </row>
    <row r="26" spans="1:18" ht="15.75" hidden="1">
      <c r="A26" s="5">
        <v>20310403000</v>
      </c>
      <c r="B26" s="3" t="s">
        <v>15</v>
      </c>
      <c r="C26" s="10"/>
      <c r="D26" s="18"/>
      <c r="E26" s="18"/>
      <c r="F26" s="55"/>
      <c r="G26" s="121"/>
      <c r="H26" s="101"/>
      <c r="I26" s="102"/>
      <c r="J26" s="52"/>
      <c r="K26" s="53"/>
      <c r="L26" s="53"/>
      <c r="M26" s="53"/>
      <c r="N26" s="53"/>
      <c r="O26" s="53"/>
      <c r="P26" s="57">
        <f t="shared" si="2"/>
        <v>0</v>
      </c>
      <c r="R26" s="12"/>
    </row>
    <row r="27" spans="1:18" ht="15.75">
      <c r="A27" s="5">
        <v>20310404000</v>
      </c>
      <c r="B27" s="3" t="s">
        <v>16</v>
      </c>
      <c r="C27" s="10"/>
      <c r="D27" s="18"/>
      <c r="E27" s="18"/>
      <c r="F27" s="55">
        <v>5150151</v>
      </c>
      <c r="G27" s="100">
        <v>1298004</v>
      </c>
      <c r="H27" s="101"/>
      <c r="I27" s="102"/>
      <c r="J27" s="52"/>
      <c r="K27" s="53"/>
      <c r="L27" s="53"/>
      <c r="M27" s="53"/>
      <c r="N27" s="53"/>
      <c r="O27" s="53"/>
      <c r="P27" s="57">
        <f t="shared" si="2"/>
        <v>6448155</v>
      </c>
      <c r="R27" s="12"/>
    </row>
    <row r="28" spans="1:18" ht="15.75">
      <c r="A28" s="5">
        <v>20310405000</v>
      </c>
      <c r="B28" s="3" t="s">
        <v>17</v>
      </c>
      <c r="C28" s="10"/>
      <c r="D28" s="18"/>
      <c r="E28" s="18"/>
      <c r="F28" s="55">
        <v>1972261</v>
      </c>
      <c r="G28" s="100">
        <v>459795</v>
      </c>
      <c r="H28" s="101"/>
      <c r="I28" s="102"/>
      <c r="J28" s="52"/>
      <c r="K28" s="53"/>
      <c r="L28" s="53"/>
      <c r="M28" s="53"/>
      <c r="N28" s="53"/>
      <c r="O28" s="53"/>
      <c r="P28" s="57">
        <f t="shared" si="2"/>
        <v>2432056</v>
      </c>
      <c r="R28" s="12"/>
    </row>
    <row r="29" spans="1:18" ht="15.75">
      <c r="A29" s="5">
        <v>20310406000</v>
      </c>
      <c r="B29" s="3" t="s">
        <v>18</v>
      </c>
      <c r="C29" s="10"/>
      <c r="D29" s="18"/>
      <c r="E29" s="18"/>
      <c r="F29" s="55"/>
      <c r="G29" s="100">
        <v>427012</v>
      </c>
      <c r="H29" s="101"/>
      <c r="I29" s="102"/>
      <c r="J29" s="52"/>
      <c r="K29" s="53"/>
      <c r="L29" s="53"/>
      <c r="M29" s="53"/>
      <c r="N29" s="53"/>
      <c r="O29" s="53"/>
      <c r="P29" s="57">
        <f t="shared" si="2"/>
        <v>427012</v>
      </c>
      <c r="R29" s="12"/>
    </row>
    <row r="30" spans="1:18" ht="15.75">
      <c r="A30" s="5">
        <v>20310407000</v>
      </c>
      <c r="B30" s="3" t="s">
        <v>19</v>
      </c>
      <c r="C30" s="10"/>
      <c r="D30" s="18"/>
      <c r="E30" s="18"/>
      <c r="F30" s="55">
        <v>9023489</v>
      </c>
      <c r="G30" s="100">
        <v>2807272</v>
      </c>
      <c r="H30" s="101"/>
      <c r="I30" s="102"/>
      <c r="J30" s="52"/>
      <c r="K30" s="53"/>
      <c r="L30" s="53"/>
      <c r="M30" s="53"/>
      <c r="N30" s="53"/>
      <c r="O30" s="53"/>
      <c r="P30" s="57">
        <f t="shared" si="2"/>
        <v>11830761</v>
      </c>
      <c r="R30" s="12"/>
    </row>
    <row r="31" spans="1:18" ht="15.75" hidden="1">
      <c r="A31" s="5">
        <v>20310501000</v>
      </c>
      <c r="B31" s="3" t="s">
        <v>20</v>
      </c>
      <c r="C31" s="10"/>
      <c r="D31" s="18"/>
      <c r="E31" s="18"/>
      <c r="F31" s="55"/>
      <c r="G31" s="100"/>
      <c r="H31" s="101"/>
      <c r="I31" s="102"/>
      <c r="J31" s="52"/>
      <c r="K31" s="53"/>
      <c r="L31" s="53"/>
      <c r="M31" s="53"/>
      <c r="N31" s="53"/>
      <c r="O31" s="53"/>
      <c r="P31" s="57">
        <f t="shared" si="2"/>
        <v>0</v>
      </c>
      <c r="R31" s="12"/>
    </row>
    <row r="32" spans="1:18" ht="15.75">
      <c r="A32" s="5">
        <v>20310502000</v>
      </c>
      <c r="B32" s="3" t="s">
        <v>21</v>
      </c>
      <c r="C32" s="10"/>
      <c r="D32" s="18"/>
      <c r="E32" s="18"/>
      <c r="F32" s="55">
        <v>3049949</v>
      </c>
      <c r="G32" s="100">
        <v>814836</v>
      </c>
      <c r="H32" s="101"/>
      <c r="I32" s="102"/>
      <c r="J32" s="52"/>
      <c r="K32" s="53"/>
      <c r="L32" s="53"/>
      <c r="M32" s="53"/>
      <c r="N32" s="53"/>
      <c r="O32" s="53"/>
      <c r="P32" s="57">
        <f t="shared" si="2"/>
        <v>3864785</v>
      </c>
      <c r="R32" s="12"/>
    </row>
    <row r="33" spans="1:18" ht="15.75">
      <c r="A33" s="5">
        <v>20310503000</v>
      </c>
      <c r="B33" s="3" t="s">
        <v>22</v>
      </c>
      <c r="C33" s="10"/>
      <c r="D33" s="18"/>
      <c r="E33" s="18"/>
      <c r="F33" s="55"/>
      <c r="G33" s="100">
        <v>596722</v>
      </c>
      <c r="H33" s="101"/>
      <c r="I33" s="102"/>
      <c r="J33" s="52"/>
      <c r="K33" s="53"/>
      <c r="L33" s="53"/>
      <c r="M33" s="53"/>
      <c r="N33" s="53"/>
      <c r="O33" s="53"/>
      <c r="P33" s="57">
        <f t="shared" si="2"/>
        <v>596722</v>
      </c>
      <c r="R33" s="12"/>
    </row>
    <row r="34" spans="1:18" ht="15.75">
      <c r="A34" s="5">
        <v>20310504000</v>
      </c>
      <c r="B34" s="3" t="s">
        <v>23</v>
      </c>
      <c r="C34" s="10"/>
      <c r="D34" s="18"/>
      <c r="E34" s="18"/>
      <c r="F34" s="55"/>
      <c r="G34" s="100">
        <v>411077</v>
      </c>
      <c r="H34" s="101"/>
      <c r="I34" s="102"/>
      <c r="J34" s="52"/>
      <c r="K34" s="53"/>
      <c r="L34" s="53"/>
      <c r="M34" s="53"/>
      <c r="N34" s="53"/>
      <c r="O34" s="53"/>
      <c r="P34" s="57">
        <f t="shared" si="2"/>
        <v>411077</v>
      </c>
      <c r="R34" s="12"/>
    </row>
    <row r="35" spans="1:18" ht="15.75">
      <c r="A35" s="5">
        <v>20310505000</v>
      </c>
      <c r="B35" s="3" t="s">
        <v>24</v>
      </c>
      <c r="C35" s="10"/>
      <c r="D35" s="18"/>
      <c r="E35" s="18"/>
      <c r="F35" s="55"/>
      <c r="G35" s="100">
        <v>520040</v>
      </c>
      <c r="H35" s="101"/>
      <c r="I35" s="102"/>
      <c r="J35" s="52"/>
      <c r="K35" s="53"/>
      <c r="L35" s="53"/>
      <c r="M35" s="53"/>
      <c r="N35" s="53"/>
      <c r="O35" s="53"/>
      <c r="P35" s="57">
        <f t="shared" si="2"/>
        <v>520040</v>
      </c>
      <c r="R35" s="12"/>
    </row>
    <row r="36" spans="1:18" ht="15.75">
      <c r="A36" s="5">
        <v>20310506000</v>
      </c>
      <c r="B36" s="3" t="s">
        <v>25</v>
      </c>
      <c r="C36" s="10"/>
      <c r="D36" s="18"/>
      <c r="E36" s="18"/>
      <c r="F36" s="55"/>
      <c r="G36" s="100">
        <v>495598</v>
      </c>
      <c r="H36" s="101"/>
      <c r="I36" s="102"/>
      <c r="J36" s="52"/>
      <c r="K36" s="53"/>
      <c r="L36" s="53"/>
      <c r="M36" s="53"/>
      <c r="N36" s="53"/>
      <c r="O36" s="53"/>
      <c r="P36" s="57">
        <f t="shared" si="2"/>
        <v>495598</v>
      </c>
      <c r="R36" s="12"/>
    </row>
    <row r="37" spans="1:18" ht="15.75" hidden="1">
      <c r="A37" s="5">
        <v>20310507000</v>
      </c>
      <c r="B37" s="3" t="s">
        <v>26</v>
      </c>
      <c r="C37" s="10"/>
      <c r="D37" s="18"/>
      <c r="E37" s="18"/>
      <c r="F37" s="55"/>
      <c r="G37" s="100"/>
      <c r="H37" s="101"/>
      <c r="I37" s="102"/>
      <c r="J37" s="52"/>
      <c r="K37" s="53"/>
      <c r="L37" s="53"/>
      <c r="M37" s="53"/>
      <c r="N37" s="53"/>
      <c r="O37" s="53"/>
      <c r="P37" s="57">
        <f t="shared" si="2"/>
        <v>0</v>
      </c>
      <c r="R37" s="13"/>
    </row>
    <row r="38" spans="1:16" ht="15.75">
      <c r="A38" s="45"/>
      <c r="B38" s="42" t="s">
        <v>27</v>
      </c>
      <c r="C38" s="43">
        <f>SUM(C23:C37)</f>
        <v>0</v>
      </c>
      <c r="D38" s="18"/>
      <c r="E38" s="43">
        <f>SUM(E23:E37)</f>
        <v>800000</v>
      </c>
      <c r="F38" s="56">
        <f>SUM(F23:F37)</f>
        <v>43721776</v>
      </c>
      <c r="G38" s="122">
        <f>SUM(G23:G37)</f>
        <v>9729787</v>
      </c>
      <c r="H38" s="123"/>
      <c r="I38" s="124"/>
      <c r="J38" s="54">
        <f aca="true" t="shared" si="3" ref="J38:P38">SUM(J23:J37)</f>
        <v>0</v>
      </c>
      <c r="K38" s="54">
        <f t="shared" si="3"/>
        <v>0</v>
      </c>
      <c r="L38" s="54">
        <f t="shared" si="3"/>
        <v>0</v>
      </c>
      <c r="M38" s="54">
        <f t="shared" si="3"/>
        <v>0</v>
      </c>
      <c r="N38" s="54">
        <f t="shared" si="3"/>
        <v>0</v>
      </c>
      <c r="O38" s="54">
        <f t="shared" si="3"/>
        <v>0</v>
      </c>
      <c r="P38" s="58">
        <f t="shared" si="3"/>
        <v>54251563</v>
      </c>
    </row>
    <row r="39" spans="1:16" ht="0.75" customHeight="1">
      <c r="A39" s="46"/>
      <c r="B39" s="42" t="s">
        <v>10</v>
      </c>
      <c r="C39" s="4"/>
      <c r="D39" s="18"/>
      <c r="E39" s="18"/>
      <c r="F39" s="18"/>
      <c r="G39" s="18"/>
      <c r="H39" s="4"/>
      <c r="I39" s="4"/>
      <c r="J39" s="4"/>
      <c r="K39" s="4"/>
      <c r="L39" s="4"/>
      <c r="M39" s="4"/>
      <c r="N39" s="4"/>
      <c r="O39" s="4"/>
      <c r="P39" s="47">
        <f>C39+H39+I39+J39+K39+L39+O39</f>
        <v>0</v>
      </c>
    </row>
    <row r="40" spans="1:16" ht="15.75" customHeight="1" hidden="1">
      <c r="A40" s="45"/>
      <c r="B40" s="42" t="s">
        <v>11</v>
      </c>
      <c r="C40" s="43"/>
      <c r="D40" s="44"/>
      <c r="E40" s="44"/>
      <c r="F40" s="44"/>
      <c r="G40" s="44"/>
      <c r="H40" s="43"/>
      <c r="I40" s="43"/>
      <c r="J40" s="43"/>
      <c r="K40" s="43"/>
      <c r="L40" s="43"/>
      <c r="M40" s="43"/>
      <c r="N40" s="43"/>
      <c r="O40" s="43"/>
      <c r="P40" s="47">
        <f>C40+H40+I40+J40+K40+L40+O40</f>
        <v>0</v>
      </c>
    </row>
    <row r="41" spans="1:16" ht="12.75" customHeight="1" hidden="1">
      <c r="A41" s="105"/>
      <c r="B41" s="108" t="s">
        <v>4</v>
      </c>
      <c r="C41" s="64">
        <f aca="true" t="shared" si="4" ref="C41:N41">C38+C39+C40</f>
        <v>0</v>
      </c>
      <c r="D41" s="110">
        <f>D38+D39+D40</f>
        <v>0</v>
      </c>
      <c r="E41" s="64">
        <f>E38+E39+E40</f>
        <v>800000</v>
      </c>
      <c r="F41" s="41"/>
      <c r="G41" s="125">
        <v>9729787</v>
      </c>
      <c r="H41" s="126"/>
      <c r="I41" s="127"/>
      <c r="J41" s="64">
        <f t="shared" si="4"/>
        <v>0</v>
      </c>
      <c r="K41" s="64">
        <f t="shared" si="4"/>
        <v>0</v>
      </c>
      <c r="L41" s="64">
        <f t="shared" si="4"/>
        <v>0</v>
      </c>
      <c r="M41" s="64">
        <f t="shared" si="4"/>
        <v>0</v>
      </c>
      <c r="N41" s="64">
        <f t="shared" si="4"/>
        <v>0</v>
      </c>
      <c r="O41" s="64">
        <f>O38+O39+O40</f>
        <v>0</v>
      </c>
      <c r="P41" s="103">
        <f>P38</f>
        <v>54251563</v>
      </c>
    </row>
    <row r="42" spans="1:16" ht="17.25" customHeight="1" thickBot="1">
      <c r="A42" s="106"/>
      <c r="B42" s="109"/>
      <c r="C42" s="96"/>
      <c r="D42" s="111"/>
      <c r="E42" s="96"/>
      <c r="F42" s="31">
        <f>F38+F39+F40</f>
        <v>43721776</v>
      </c>
      <c r="G42" s="128"/>
      <c r="H42" s="129"/>
      <c r="I42" s="130"/>
      <c r="J42" s="96"/>
      <c r="K42" s="96"/>
      <c r="L42" s="96"/>
      <c r="M42" s="96"/>
      <c r="N42" s="96"/>
      <c r="O42" s="96"/>
      <c r="P42" s="104"/>
    </row>
    <row r="43" spans="1:16" ht="15.75">
      <c r="A43" s="8"/>
      <c r="B43" s="24"/>
      <c r="C43" s="8"/>
      <c r="D43" s="9"/>
      <c r="E43" s="9"/>
      <c r="F43" s="9"/>
      <c r="G43" s="9"/>
      <c r="H43" s="8"/>
      <c r="I43" s="8"/>
      <c r="J43" s="8"/>
      <c r="K43" s="8"/>
      <c r="L43" s="8"/>
      <c r="M43" s="8"/>
      <c r="N43" s="8"/>
      <c r="O43" s="8"/>
      <c r="P43" s="8"/>
    </row>
    <row r="44" spans="1:15" ht="15.75">
      <c r="A44" s="25"/>
      <c r="B44" s="26" t="s">
        <v>34</v>
      </c>
      <c r="C44" s="27"/>
      <c r="D44" s="27"/>
      <c r="E44" s="27"/>
      <c r="F44" s="27"/>
      <c r="G44" s="27"/>
      <c r="H44" s="22"/>
      <c r="I44" s="27"/>
      <c r="J44" s="28"/>
      <c r="K44" s="1"/>
      <c r="L44" s="1"/>
      <c r="M44" s="1"/>
      <c r="N44" s="1"/>
      <c r="O44" s="1"/>
    </row>
    <row r="47" ht="15.75">
      <c r="A47" s="2"/>
    </row>
  </sheetData>
  <sheetProtection/>
  <mergeCells count="67">
    <mergeCell ref="G38:I38"/>
    <mergeCell ref="G41:I42"/>
    <mergeCell ref="G34:I34"/>
    <mergeCell ref="G35:I35"/>
    <mergeCell ref="G36:I36"/>
    <mergeCell ref="G37:I37"/>
    <mergeCell ref="G30:I30"/>
    <mergeCell ref="G31:I31"/>
    <mergeCell ref="G32:I32"/>
    <mergeCell ref="G33:I33"/>
    <mergeCell ref="G26:I26"/>
    <mergeCell ref="G27:I27"/>
    <mergeCell ref="G28:I28"/>
    <mergeCell ref="G29:I29"/>
    <mergeCell ref="F15:H15"/>
    <mergeCell ref="G21:I22"/>
    <mergeCell ref="G23:I23"/>
    <mergeCell ref="C19:P19"/>
    <mergeCell ref="K20:O20"/>
    <mergeCell ref="P20:P22"/>
    <mergeCell ref="C21:D21"/>
    <mergeCell ref="C20:J20"/>
    <mergeCell ref="E21:E22"/>
    <mergeCell ref="E41:E42"/>
    <mergeCell ref="O41:O42"/>
    <mergeCell ref="L21:L22"/>
    <mergeCell ref="O10:O11"/>
    <mergeCell ref="K10:K11"/>
    <mergeCell ref="L10:L11"/>
    <mergeCell ref="M10:M11"/>
    <mergeCell ref="N10:N11"/>
    <mergeCell ref="F21:F22"/>
    <mergeCell ref="G24:I24"/>
    <mergeCell ref="P41:P42"/>
    <mergeCell ref="O21:O22"/>
    <mergeCell ref="A41:A42"/>
    <mergeCell ref="M21:M22"/>
    <mergeCell ref="N21:N22"/>
    <mergeCell ref="B41:B42"/>
    <mergeCell ref="C41:C42"/>
    <mergeCell ref="D41:D42"/>
    <mergeCell ref="K21:K22"/>
    <mergeCell ref="A19:A22"/>
    <mergeCell ref="B1:E1"/>
    <mergeCell ref="M41:M42"/>
    <mergeCell ref="N41:N42"/>
    <mergeCell ref="K41:K42"/>
    <mergeCell ref="L41:L42"/>
    <mergeCell ref="J21:J22"/>
    <mergeCell ref="J41:J42"/>
    <mergeCell ref="E10:E11"/>
    <mergeCell ref="G25:I25"/>
    <mergeCell ref="B19:B22"/>
    <mergeCell ref="P9:P11"/>
    <mergeCell ref="C10:D10"/>
    <mergeCell ref="I10:I11"/>
    <mergeCell ref="J10:J11"/>
    <mergeCell ref="B5:H5"/>
    <mergeCell ref="F10:H11"/>
    <mergeCell ref="F12:H12"/>
    <mergeCell ref="F13:H13"/>
    <mergeCell ref="A6:P6"/>
    <mergeCell ref="A8:A11"/>
    <mergeCell ref="B8:B11"/>
    <mergeCell ref="C8:P8"/>
    <mergeCell ref="C9:J9"/>
    <mergeCell ref="K9:O9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2017-12-18T09:51:13Z</cp:lastPrinted>
  <dcterms:created xsi:type="dcterms:W3CDTF">1996-10-08T23:32:33Z</dcterms:created>
  <dcterms:modified xsi:type="dcterms:W3CDTF">2017-12-18T09:51:24Z</dcterms:modified>
  <cp:category/>
  <cp:version/>
  <cp:contentType/>
  <cp:contentStatus/>
</cp:coreProperties>
</file>